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5"/>
  <workbookPr defaultThemeVersion="202300"/>
  <mc:AlternateContent xmlns:mc="http://schemas.openxmlformats.org/markup-compatibility/2006">
    <mc:Choice Requires="x15">
      <x15ac:absPath xmlns:x15ac="http://schemas.microsoft.com/office/spreadsheetml/2010/11/ac" url="https://heisezs.sharepoint.com/sites/Artikelablage/Freigegebene Dokumente/2034212105/"/>
    </mc:Choice>
  </mc:AlternateContent>
  <xr:revisionPtr revIDLastSave="4" documentId="13_ncr:1_{D7F17876-C7FD-4AC4-9386-BCF197323747}" xr6:coauthVersionLast="47" xr6:coauthVersionMax="47" xr10:uidLastSave="{1B0AA8FC-5596-CD41-90E9-C13B89A19BC6}"/>
  <bookViews>
    <workbookView xWindow="1540" yWindow="600" windowWidth="49660" windowHeight="21120" xr2:uid="{00000000-000D-0000-FFFF-FFFF00000000}"/>
  </bookViews>
  <sheets>
    <sheet name="Dashboard" sheetId="8" r:id="rId1"/>
    <sheet name="Hilfsblatt" sheetId="7" r:id="rId2"/>
    <sheet name="Data" sheetId="4" r:id="rId3"/>
  </sheets>
  <definedNames>
    <definedName name="Datenschnitt_Partei1">#N/A</definedName>
    <definedName name="Datenschnitt_Region1">#N/A</definedName>
    <definedName name="Datenschnitt_Wahljahr1">#N/A</definedName>
  </definedNames>
  <calcPr calcId="191029"/>
  <pivotCaches>
    <pivotCache cacheId="2" r:id="rId4"/>
    <pivotCache cacheId="3" r:id="rId5"/>
  </pivotCaches>
  <extLst>
    <ext xmlns:x14="http://schemas.microsoft.com/office/spreadsheetml/2009/9/main" uri="{BBE1A952-AA13-448e-AADC-164F8A28A991}">
      <x14:slicerCaches>
        <x14:slicerCache r:id="rId6"/>
        <x14:slicerCache r:id="rId7"/>
        <x14:slicerCache r:id="rId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3" i="7" l="1"/>
  <c r="N41" i="7"/>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D42" i="7"/>
</calcChain>
</file>

<file path=xl/sharedStrings.xml><?xml version="1.0" encoding="utf-8"?>
<sst xmlns="http://schemas.openxmlformats.org/spreadsheetml/2006/main" count="522" uniqueCount="50">
  <si>
    <t>Wahljahr</t>
  </si>
  <si>
    <t>Region</t>
  </si>
  <si>
    <t>Zugehörige Bezirke</t>
  </si>
  <si>
    <t>Δ vs. Berlin gesamt</t>
  </si>
  <si>
    <t>2021</t>
  </si>
  <si>
    <t>West</t>
  </si>
  <si>
    <t>Charlottenburg-Wilmersdorf · Spandau · Steglitz-Zehlendorf · Reinickendorf</t>
  </si>
  <si>
    <t>Mitte</t>
  </si>
  <si>
    <t>Mitte · Tempelhof-Schöneberg</t>
  </si>
  <si>
    <t>Innenstadtsüd</t>
  </si>
  <si>
    <t>Friedrichshain-Kreuzberg · Neukölln</t>
  </si>
  <si>
    <t>Nord-Ost</t>
  </si>
  <si>
    <t>Pankow · Lichtenberg</t>
  </si>
  <si>
    <t>Süd-Ost</t>
  </si>
  <si>
    <t>Treptow-Köpenick · Marzahn-Hellersdorf</t>
  </si>
  <si>
    <t>Berlin gesamt</t>
  </si>
  <si>
    <t>Alle 12 Bezirke</t>
  </si>
  <si>
    <t>–</t>
  </si>
  <si>
    <t>2023</t>
  </si>
  <si>
    <t>Partei</t>
  </si>
  <si>
    <t>Stimmen (ca.)</t>
  </si>
  <si>
    <t>Ergebnis Zweitstimmen %</t>
  </si>
  <si>
    <t>Sitze Abgeordnetenhaus</t>
  </si>
  <si>
    <t>CDU</t>
  </si>
  <si>
    <t>SPD</t>
  </si>
  <si>
    <t>Grüne</t>
  </si>
  <si>
    <t>Linke</t>
  </si>
  <si>
    <t>AfD</t>
  </si>
  <si>
    <t>FDP</t>
  </si>
  <si>
    <t>Sonstige</t>
  </si>
  <si>
    <t>2026 (Umfrage)</t>
  </si>
  <si>
    <t>Zeilenbeschriftungen</t>
  </si>
  <si>
    <t>Gesamtergebnis</t>
  </si>
  <si>
    <t>Zweitstimmen %</t>
  </si>
  <si>
    <t>Sitze</t>
  </si>
  <si>
    <t>Wahlbeteiligung</t>
  </si>
  <si>
    <t>Mittelwert von Wahlbeteiligung</t>
  </si>
  <si>
    <t>Wahlberechtigte</t>
  </si>
  <si>
    <t>2023 vs Umfrage 2026</t>
  </si>
  <si>
    <t>Summe von Stimmen (ca.)</t>
  </si>
  <si>
    <t>Wahlergebnis</t>
  </si>
  <si>
    <t>Hilfstabelle - Partei - Highlighten</t>
  </si>
  <si>
    <t>2026 (U)</t>
  </si>
  <si>
    <t>Total Stimmen (ca.)</t>
  </si>
  <si>
    <t>Xverweis auf Referenztabelle =&gt;</t>
  </si>
  <si>
    <t>Referenztabelle - Region/Bezirke</t>
  </si>
  <si>
    <t>Summe Wahlberechtigte</t>
  </si>
  <si>
    <t/>
  </si>
  <si>
    <t>Hilfstabelle  - Region - Highlighten</t>
  </si>
  <si>
    <t>Summe von Wahlberechtigte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</si>
</sst>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0.0%"/>
    <numFmt numFmtId="165" formatCode="_-* #,##0_-;\-* #,##0_-;_-* &quot;-&quot;??_-;_-@_-"/>
  </numFmts>
  <fonts count="11" x14ac:knownFonts="1">
    <font>
      <sz val="11"/>
      <color theme="1"/>
      <name val="Aptos Narrow"/>
      <family val="2"/>
      <scheme val="minor"/>
    </font>
    <font>
      <b/>
      <sz val="9"/>
      <color rgb="FFFFFFFF"/>
      <name val="Arial"/>
      <family val="2"/>
    </font>
    <font>
      <sz val="11"/>
      <color theme="1"/>
      <name val="Aptos Narrow"/>
      <family val="2"/>
      <scheme val="minor"/>
    </font>
    <font>
      <sz val="10"/>
      <color theme="4"/>
      <name val="Aptos Narrow"/>
      <family val="2"/>
      <scheme val="minor"/>
    </font>
    <font>
      <sz val="10"/>
      <color theme="1"/>
      <name val="Aptos Narrow"/>
      <family val="2"/>
      <scheme val="minor"/>
    </font>
    <font>
      <sz val="14"/>
      <color theme="1"/>
      <name val="Aptos Narrow"/>
      <family val="2"/>
      <scheme val="minor"/>
    </font>
    <font>
      <sz val="10"/>
      <color theme="0"/>
      <name val="Aptos Narrow"/>
      <family val="2"/>
      <scheme val="minor"/>
    </font>
    <font>
      <b/>
      <sz val="10"/>
      <color theme="0"/>
      <name val="Aptos Narrow"/>
      <family val="2"/>
      <scheme val="minor"/>
    </font>
    <font>
      <sz val="11"/>
      <color theme="8"/>
      <name val="Aptos Narrow"/>
      <family val="2"/>
      <scheme val="minor"/>
    </font>
    <font>
      <b/>
      <sz val="9"/>
      <name val="Arial"/>
      <family val="2"/>
    </font>
    <font>
      <sz val="8"/>
      <color rgb="FF444444"/>
      <name val="Arial"/>
      <family val="2"/>
    </font>
  </fonts>
  <fills count="8">
    <fill>
      <patternFill patternType="none"/>
    </fill>
    <fill>
      <patternFill patternType="gray125"/>
    </fill>
    <fill>
      <patternFill patternType="solid">
        <fgColor rgb="FFF5F5F5"/>
      </patternFill>
    </fill>
    <fill>
      <patternFill patternType="solid">
        <fgColor rgb="FF333333"/>
      </patternFill>
    </fill>
    <fill>
      <patternFill patternType="solid">
        <fgColor rgb="FFFFFFFF"/>
      </patternFill>
    </fill>
    <fill>
      <patternFill patternType="solid">
        <fgColor rgb="FFE8EAF6"/>
      </patternFill>
    </fill>
    <fill>
      <patternFill patternType="solid">
        <fgColor theme="0" tint="-4.9989318521683403E-2"/>
        <bgColor indexed="64"/>
      </patternFill>
    </fill>
    <fill>
      <patternFill patternType="solid">
        <fgColor theme="1" tint="0.499984740745262"/>
        <bgColor indexed="64"/>
      </patternFill>
    </fill>
  </fills>
  <borders count="5">
    <border>
      <left/>
      <right/>
      <top/>
      <bottom/>
      <diagonal/>
    </border>
    <border>
      <left style="thin">
        <color rgb="FFBBBBBB"/>
      </left>
      <right style="thin">
        <color rgb="FFBBBBBB"/>
      </right>
      <top style="thin">
        <color rgb="FFBBBBBB"/>
      </top>
      <bottom style="thin">
        <color rgb="FFBBBBBB"/>
      </bottom>
      <diagonal/>
    </border>
    <border>
      <left style="thin">
        <color indexed="64"/>
      </left>
      <right/>
      <top style="thin">
        <color indexed="64"/>
      </top>
      <bottom/>
      <diagonal/>
    </border>
    <border>
      <left/>
      <right/>
      <top style="thin">
        <color indexed="64"/>
      </top>
      <bottom/>
      <diagonal/>
    </border>
    <border>
      <left/>
      <right/>
      <top/>
      <bottom style="thin">
        <color theme="0"/>
      </bottom>
      <diagonal/>
    </border>
  </borders>
  <cellStyleXfs count="3">
    <xf numFmtId="0" fontId="0" fillId="0" borderId="0"/>
    <xf numFmtId="43" fontId="2" fillId="0" borderId="0" applyFont="0" applyFill="0" applyBorder="0" applyAlignment="0" applyProtection="0"/>
    <xf numFmtId="9" fontId="2" fillId="0" borderId="0" applyFont="0" applyFill="0" applyBorder="0" applyAlignment="0" applyProtection="0"/>
  </cellStyleXfs>
  <cellXfs count="36">
    <xf numFmtId="0" fontId="0" fillId="0" borderId="0" xfId="0"/>
    <xf numFmtId="0" fontId="1" fillId="3" borderId="1" xfId="0" applyFont="1" applyFill="1" applyBorder="1" applyAlignment="1">
      <alignment horizontal="center" vertical="center" wrapText="1"/>
    </xf>
    <xf numFmtId="164" fontId="0" fillId="0" borderId="0" xfId="0" applyNumberFormat="1"/>
    <xf numFmtId="165" fontId="0" fillId="0" borderId="0" xfId="1" applyNumberFormat="1" applyFont="1"/>
    <xf numFmtId="0" fontId="0" fillId="0" borderId="0" xfId="0" pivotButton="1"/>
    <xf numFmtId="0" fontId="0" fillId="0" borderId="0" xfId="0" applyAlignment="1">
      <alignment horizontal="left"/>
    </xf>
    <xf numFmtId="9" fontId="0" fillId="0" borderId="0" xfId="2" applyFont="1"/>
    <xf numFmtId="164" fontId="0" fillId="0" borderId="0" xfId="2" applyNumberFormat="1" applyFont="1"/>
    <xf numFmtId="3" fontId="0" fillId="0" borderId="0" xfId="0" applyNumberFormat="1"/>
    <xf numFmtId="9" fontId="0" fillId="0" borderId="0" xfId="0" applyNumberFormat="1"/>
    <xf numFmtId="0" fontId="0" fillId="6" borderId="3" xfId="0" applyFill="1" applyBorder="1"/>
    <xf numFmtId="0" fontId="4" fillId="6" borderId="3" xfId="0" applyFont="1" applyFill="1" applyBorder="1"/>
    <xf numFmtId="0" fontId="4" fillId="0" borderId="0" xfId="0" applyFont="1"/>
    <xf numFmtId="0" fontId="4" fillId="0" borderId="0" xfId="0" applyFont="1" applyAlignment="1">
      <alignment horizontal="center"/>
    </xf>
    <xf numFmtId="164" fontId="4" fillId="0" borderId="0" xfId="0" applyNumberFormat="1" applyFont="1" applyAlignment="1">
      <alignment horizontal="center"/>
    </xf>
    <xf numFmtId="164" fontId="3" fillId="0" borderId="0" xfId="0" applyNumberFormat="1" applyFont="1" applyAlignment="1">
      <alignment horizontal="center"/>
    </xf>
    <xf numFmtId="0" fontId="0" fillId="0" borderId="0" xfId="0" applyAlignment="1">
      <alignment horizontal="left" indent="1"/>
    </xf>
    <xf numFmtId="164" fontId="4" fillId="0" borderId="0" xfId="0" applyNumberFormat="1" applyFont="1"/>
    <xf numFmtId="0" fontId="0" fillId="0" borderId="2" xfId="0" applyBorder="1"/>
    <xf numFmtId="0" fontId="0" fillId="6" borderId="0" xfId="0" applyFill="1"/>
    <xf numFmtId="0" fontId="8" fillId="0" borderId="0" xfId="0" applyFont="1"/>
    <xf numFmtId="0" fontId="9" fillId="0" borderId="1" xfId="0" applyFont="1" applyBorder="1" applyAlignment="1">
      <alignment horizontal="center" vertical="center"/>
    </xf>
    <xf numFmtId="0" fontId="10" fillId="4" borderId="1" xfId="0" applyFont="1" applyFill="1" applyBorder="1" applyAlignment="1">
      <alignment horizontal="left" vertical="center"/>
    </xf>
    <xf numFmtId="0" fontId="10" fillId="2" borderId="1" xfId="0" applyFont="1" applyFill="1" applyBorder="1" applyAlignment="1">
      <alignment horizontal="left" vertical="center"/>
    </xf>
    <xf numFmtId="0" fontId="10" fillId="5" borderId="1" xfId="0" applyFont="1" applyFill="1" applyBorder="1" applyAlignment="1">
      <alignment horizontal="left" vertical="center"/>
    </xf>
    <xf numFmtId="0" fontId="0" fillId="0" borderId="0" xfId="0" applyAlignment="1">
      <alignment horizontal="center"/>
    </xf>
    <xf numFmtId="0" fontId="0" fillId="0" borderId="3" xfId="0" applyBorder="1" applyAlignment="1">
      <alignment horizontal="center"/>
    </xf>
    <xf numFmtId="164" fontId="4" fillId="0" borderId="3" xfId="0" applyNumberFormat="1" applyFont="1" applyBorder="1" applyAlignment="1">
      <alignment horizontal="center"/>
    </xf>
    <xf numFmtId="164" fontId="3" fillId="0" borderId="3" xfId="0" applyNumberFormat="1" applyFont="1" applyBorder="1" applyAlignment="1">
      <alignment horizontal="center"/>
    </xf>
    <xf numFmtId="0" fontId="5" fillId="0" borderId="3" xfId="0" pivotButton="1" applyFont="1" applyBorder="1"/>
    <xf numFmtId="0" fontId="4" fillId="0" borderId="3" xfId="0" applyFont="1" applyBorder="1" applyAlignment="1">
      <alignment horizontal="left"/>
    </xf>
    <xf numFmtId="0" fontId="4" fillId="0" borderId="3" xfId="0" applyFont="1" applyBorder="1" applyAlignment="1">
      <alignment horizontal="center"/>
    </xf>
    <xf numFmtId="0" fontId="6" fillId="0" borderId="3" xfId="0" applyFont="1" applyBorder="1" applyAlignment="1">
      <alignment horizontal="center" wrapText="1"/>
    </xf>
    <xf numFmtId="0" fontId="7" fillId="7" borderId="0" xfId="0" applyFont="1" applyFill="1" applyAlignment="1">
      <alignment horizontal="center" vertical="center" wrapText="1"/>
    </xf>
    <xf numFmtId="0" fontId="7" fillId="7" borderId="4" xfId="0" applyFont="1" applyFill="1" applyBorder="1" applyAlignment="1">
      <alignment horizontal="center" vertical="center" wrapText="1"/>
    </xf>
    <xf numFmtId="0" fontId="0" fillId="0" borderId="0" xfId="0" applyNumberFormat="1"/>
  </cellXfs>
  <cellStyles count="3">
    <cellStyle name="Komma" xfId="1" builtinId="3"/>
    <cellStyle name="Prozent" xfId="2" builtinId="5"/>
    <cellStyle name="Standard" xfId="0" builtinId="0"/>
  </cellStyles>
  <dxfs count="71">
    <dxf>
      <numFmt numFmtId="13" formatCode="0%"/>
    </dxf>
    <dxf>
      <numFmt numFmtId="13" formatCode="0%"/>
    </dxf>
    <dxf>
      <numFmt numFmtId="164" formatCode="0.0%"/>
    </dxf>
    <dxf>
      <font>
        <b/>
        <i val="0"/>
      </font>
      <fill>
        <patternFill patternType="gray125">
          <bgColor theme="1" tint="0.24994659260841701"/>
        </patternFill>
      </fill>
      <border>
        <left/>
        <right/>
        <top style="thin">
          <color auto="1"/>
        </top>
        <bottom style="thin">
          <color auto="1"/>
        </bottom>
        <vertical/>
        <horizontal/>
      </border>
    </dxf>
    <dxf>
      <font>
        <b/>
        <i val="0"/>
      </font>
      <fill>
        <patternFill>
          <bgColor rgb="FFFFFFCC"/>
        </patternFill>
      </fill>
      <border>
        <left/>
        <right/>
        <top/>
        <bottom/>
        <vertical/>
        <horizontal/>
      </border>
    </dxf>
    <dxf>
      <numFmt numFmtId="164" formatCode="0.0%"/>
    </dxf>
    <dxf>
      <font>
        <b val="0"/>
        <i val="0"/>
        <strike val="0"/>
        <condense val="0"/>
        <extend val="0"/>
        <outline val="0"/>
        <shadow val="0"/>
        <u val="none"/>
        <vertAlign val="baseline"/>
        <sz val="11"/>
        <color theme="1"/>
        <name val="Aptos Narrow"/>
        <family val="2"/>
        <scheme val="minor"/>
      </font>
      <numFmt numFmtId="165" formatCode="_-* #,##0_-;\-* #,##0_-;_-* &quot;-&quot;??_-;_-@_-"/>
    </dxf>
    <dxf>
      <font>
        <b val="0"/>
        <i val="0"/>
        <strike val="0"/>
        <condense val="0"/>
        <extend val="0"/>
        <outline val="0"/>
        <shadow val="0"/>
        <u val="none"/>
        <vertAlign val="baseline"/>
        <sz val="11"/>
        <color theme="1"/>
        <name val="Aptos Narrow"/>
        <family val="2"/>
        <scheme val="minor"/>
      </font>
      <numFmt numFmtId="165" formatCode="_-* #,##0_-;\-* #,##0_-;_-* &quot;-&quot;??_-;_-@_-"/>
    </dxf>
    <dxf>
      <font>
        <b val="0"/>
        <i val="0"/>
        <strike val="0"/>
        <condense val="0"/>
        <extend val="0"/>
        <outline val="0"/>
        <shadow val="0"/>
        <u val="none"/>
        <vertAlign val="baseline"/>
        <sz val="11"/>
        <color theme="1"/>
        <name val="Aptos Narrow"/>
        <family val="2"/>
        <scheme val="minor"/>
      </font>
      <numFmt numFmtId="165" formatCode="_-* #,##0_-;\-* #,##0_-;_-* &quot;-&quot;??_-;_-@_-"/>
    </dxf>
    <dxf>
      <font>
        <b val="0"/>
        <i val="0"/>
        <strike val="0"/>
        <condense val="0"/>
        <extend val="0"/>
        <outline val="0"/>
        <shadow val="0"/>
        <u val="none"/>
        <vertAlign val="baseline"/>
        <sz val="11"/>
        <color theme="1"/>
        <name val="Aptos Narrow"/>
        <family val="2"/>
        <scheme val="minor"/>
      </font>
    </dxf>
    <dxf>
      <numFmt numFmtId="164" formatCode="0.0%"/>
    </dxf>
    <dxf>
      <numFmt numFmtId="13" formatCode="0%"/>
    </dxf>
    <dxf>
      <numFmt numFmtId="13" formatCode="0%"/>
    </dxf>
    <dxf>
      <border>
        <left/>
        <right/>
        <bottom/>
      </border>
    </dxf>
    <dxf>
      <border>
        <left/>
        <right/>
        <bottom/>
      </border>
    </dxf>
    <dxf>
      <border>
        <left/>
        <right/>
        <bottom/>
      </border>
    </dxf>
    <dxf>
      <border>
        <left/>
        <right/>
        <bottom/>
      </border>
    </dxf>
    <dxf>
      <border>
        <left/>
        <right/>
        <bottom/>
      </border>
    </dxf>
    <dxf>
      <border>
        <left/>
        <right/>
        <bottom/>
      </border>
    </dxf>
    <dxf>
      <border>
        <left/>
        <right/>
        <bottom/>
      </border>
    </dxf>
    <dxf>
      <border>
        <left/>
        <right/>
        <bottom/>
      </border>
    </dxf>
    <dxf>
      <border>
        <left/>
        <right/>
        <bottom/>
      </border>
    </dxf>
    <dxf>
      <border>
        <left/>
        <right/>
        <bottom/>
      </border>
    </dxf>
    <dxf>
      <border>
        <left/>
        <right/>
        <bottom/>
      </border>
    </dxf>
    <dxf>
      <border>
        <left/>
        <right/>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color theme="0"/>
      </font>
    </dxf>
    <dxf>
      <border>
        <left/>
        <right/>
        <bottom/>
        <horizontal/>
      </border>
    </dxf>
    <dxf>
      <border>
        <left/>
        <right/>
        <bottom/>
        <horizontal/>
      </border>
    </dxf>
    <dxf>
      <border>
        <left/>
        <right/>
        <bottom/>
        <horizontal/>
      </border>
    </dxf>
    <dxf>
      <font>
        <sz val="14"/>
      </font>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font>
        <sz val="10"/>
      </font>
    </dxf>
    <dxf>
      <font>
        <sz val="10"/>
      </font>
    </dxf>
    <dxf>
      <font>
        <sz val="10"/>
      </font>
    </dxf>
    <dxf>
      <font>
        <sz val="10"/>
      </font>
    </dxf>
    <dxf>
      <font>
        <sz val="10"/>
      </font>
    </dxf>
    <dxf>
      <font>
        <sz val="10"/>
      </font>
    </dxf>
    <dxf>
      <font>
        <sz val="10"/>
      </font>
    </dxf>
    <dxf>
      <font>
        <sz val="10"/>
      </font>
    </dxf>
    <dxf>
      <font>
        <sz val="10"/>
      </font>
    </dxf>
    <dxf>
      <alignment horizontal="left"/>
    </dxf>
    <dxf>
      <font>
        <color theme="4"/>
      </font>
    </dxf>
    <dxf>
      <alignment wrapText="1"/>
    </dxf>
    <dxf>
      <numFmt numFmtId="164" formatCode="0.0%"/>
    </dxf>
    <dxf>
      <font>
        <sz val="14"/>
      </font>
    </dxf>
    <dxf>
      <font>
        <color theme="1" tint="0.499984740745262"/>
      </font>
    </dxf>
    <dxf>
      <alignment horizontal="general"/>
    </dxf>
    <dxf>
      <alignment horizontal="general"/>
    </dxf>
    <dxf>
      <alignment horizontal="left"/>
    </dxf>
    <dxf>
      <alignment horizontal="left"/>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s>
  <tableStyles count="1" defaultTableStyle="TableStyleMedium2" defaultPivotStyle="PivotStyleLight16">
    <tableStyle name="Datenschnittformat 1" pivot="0" table="0" count="0" xr9:uid="{9936A544-90E6-4FB2-A660-4054C432D03A}"/>
  </tableStyles>
  <colors>
    <mruColors>
      <color rgb="FFFFFFCC"/>
      <color rgb="FFFF7578"/>
      <color rgb="FFFFA7A9"/>
    </mruColors>
  </colors>
  <extLst>
    <ext xmlns:x14="http://schemas.microsoft.com/office/spreadsheetml/2009/9/main" uri="{EB79DEF2-80B8-43e5-95BD-54CBDDF9020C}">
      <x14:slicerStyles defaultSlicerStyle="SlicerStyleLight1">
        <x14:slicerStyle name="Datenschnittformat 1"/>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openxmlformats.org/officeDocument/2006/relationships/customXml" Target="../customXml/item1.xml"/><Relationship Id="rId3" Type="http://schemas.openxmlformats.org/officeDocument/2006/relationships/worksheet" Target="worksheets/sheet3.xml"/><Relationship Id="rId7" Type="http://schemas.microsoft.com/office/2007/relationships/slicerCache" Target="slicerCaches/slicerCache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sharedStrings" Target="sharedStrings.xml"/><Relationship Id="rId5" Type="http://schemas.openxmlformats.org/officeDocument/2006/relationships/pivotCacheDefinition" Target="pivotCache/pivotCacheDefinition2.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pivotCacheDefinition" Target="pivotCache/pivotCacheDefinition1.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[Berlin_Dashboard komplett.xlsx]Hilfsblatt!PivotTable1</c:name>
    <c:fmtId val="37"/>
  </c:pivotSource>
  <c:chart>
    <c:title>
      <c:tx>
        <c:rich>
          <a:bodyPr rot="0" spcFirstLastPara="1" vertOverflow="ellipsis" vert="horz" wrap="square" anchor="ctr" anchorCtr="1"/>
          <a:lstStyle/>
          <a:p>
            <a:pPr algn="ctr">
              <a:defRPr sz="1400" b="0" i="0" u="none" strike="noStrike" kern="1200" cap="none" spc="0" baseline="0">
                <a:ln w="0"/>
                <a:solidFill>
                  <a:schemeClr val="tx1"/>
                </a:solidFill>
                <a:effectLst>
                  <a:outerShdw blurRad="38100" dist="19050" dir="2700000" algn="tl" rotWithShape="0">
                    <a:schemeClr val="dk1">
                      <a:alpha val="40000"/>
                    </a:schemeClr>
                  </a:outerShdw>
                </a:effectLst>
                <a:latin typeface="+mn-lt"/>
                <a:ea typeface="+mn-ea"/>
                <a:cs typeface="+mn-cs"/>
              </a:defRPr>
            </a:pPr>
            <a:r>
              <a:rPr lang="de-DE" sz="1400" b="0" cap="none" spc="0">
                <a:ln w="0"/>
                <a:solidFill>
                  <a:schemeClr val="tx1"/>
                </a:solidFill>
                <a:effectLst>
                  <a:outerShdw blurRad="38100" dist="19050" dir="2700000" algn="tl" rotWithShape="0">
                    <a:schemeClr val="dk1">
                      <a:alpha val="40000"/>
                    </a:schemeClr>
                  </a:outerShdw>
                </a:effectLst>
                <a:latin typeface="Abadi" panose="020B0604020104020204" pitchFamily="34" charset="0"/>
              </a:rPr>
              <a:t>Stimmen in % und</a:t>
            </a:r>
            <a:r>
              <a:rPr lang="de-DE" sz="1400" b="0" cap="none" spc="0" baseline="0">
                <a:ln w="0"/>
                <a:solidFill>
                  <a:schemeClr val="tx1"/>
                </a:solidFill>
                <a:effectLst>
                  <a:outerShdw blurRad="38100" dist="19050" dir="2700000" algn="tl" rotWithShape="0">
                    <a:schemeClr val="dk1">
                      <a:alpha val="40000"/>
                    </a:schemeClr>
                  </a:outerShdw>
                </a:effectLst>
                <a:latin typeface="Abadi" panose="020B0604020104020204" pitchFamily="34" charset="0"/>
              </a:rPr>
              <a:t> TREND</a:t>
            </a:r>
            <a:r>
              <a:rPr lang="de-DE" sz="1400" b="0" cap="none" spc="0">
                <a:ln w="0"/>
                <a:solidFill>
                  <a:schemeClr val="tx1"/>
                </a:solidFill>
                <a:effectLst>
                  <a:outerShdw blurRad="38100" dist="19050" dir="2700000" algn="tl" rotWithShape="0">
                    <a:schemeClr val="dk1">
                      <a:alpha val="40000"/>
                    </a:schemeClr>
                  </a:outerShdw>
                </a:effectLst>
                <a:latin typeface="Abadi" panose="020B0604020104020204" pitchFamily="34" charset="0"/>
              </a:rPr>
              <a:t> </a:t>
            </a:r>
            <a:r>
              <a:rPr lang="de-DE" sz="1400" b="0" cap="none" spc="0" baseline="0">
                <a:ln w="0"/>
                <a:solidFill>
                  <a:schemeClr val="tx1"/>
                </a:solidFill>
                <a:effectLst>
                  <a:outerShdw blurRad="38100" dist="19050" dir="2700000" algn="tl" rotWithShape="0">
                    <a:schemeClr val="dk1">
                      <a:alpha val="40000"/>
                    </a:schemeClr>
                  </a:outerShdw>
                </a:effectLst>
                <a:latin typeface="Abadi" panose="020B0604020104020204" pitchFamily="34" charset="0"/>
              </a:rPr>
              <a:t>2026</a:t>
            </a:r>
            <a:endParaRPr lang="de-DE" sz="1400" b="0" cap="none" spc="0">
              <a:ln w="0"/>
              <a:solidFill>
                <a:schemeClr val="tx1"/>
              </a:solidFill>
              <a:effectLst>
                <a:outerShdw blurRad="38100" dist="19050" dir="2700000" algn="tl" rotWithShape="0">
                  <a:schemeClr val="dk1">
                    <a:alpha val="40000"/>
                  </a:schemeClr>
                </a:outerShdw>
              </a:effectLst>
              <a:latin typeface="Abadi" panose="020B0604020104020204" pitchFamily="34" charset="0"/>
            </a:endParaRPr>
          </a:p>
        </c:rich>
      </c:tx>
      <c:layout>
        <c:manualLayout>
          <c:xMode val="edge"/>
          <c:yMode val="edge"/>
          <c:x val="0.15766757793327427"/>
          <c:y val="0.11882026071503116"/>
        </c:manualLayout>
      </c:layout>
      <c:overlay val="0"/>
      <c:spPr>
        <a:noFill/>
        <a:ln>
          <a:noFill/>
        </a:ln>
        <a:effectLst/>
      </c:spPr>
      <c:txPr>
        <a:bodyPr rot="0" spcFirstLastPara="1" vertOverflow="ellipsis" vert="horz" wrap="square" anchor="ctr" anchorCtr="1"/>
        <a:lstStyle/>
        <a:p>
          <a:pPr algn="ctr">
            <a:defRPr sz="1400" b="0" i="0" u="none" strike="noStrike" kern="1200" cap="none" spc="0" baseline="0">
              <a:ln w="0"/>
              <a:solidFill>
                <a:schemeClr val="tx1"/>
              </a:solidFill>
              <a:effectLst>
                <a:outerShdw blurRad="38100" dist="19050" dir="2700000" algn="tl" rotWithShape="0">
                  <a:schemeClr val="dk1">
                    <a:alpha val="40000"/>
                  </a:schemeClr>
                </a:outerShdw>
              </a:effectLst>
              <a:latin typeface="+mn-lt"/>
              <a:ea typeface="+mn-ea"/>
              <a:cs typeface="+mn-cs"/>
            </a:defRPr>
          </a:pPr>
          <a:endParaRPr lang="de-DE"/>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4925" cap="rnd">
            <a:solidFill>
              <a:schemeClr val="accent4"/>
            </a:solidFill>
            <a:round/>
          </a:ln>
          <a:effectLst>
            <a:outerShdw blurRad="57150" dist="19050" dir="5400000" algn="ctr" rotWithShape="0">
              <a:srgbClr val="000000">
                <a:alpha val="63000"/>
              </a:srgbClr>
            </a:outerShdw>
          </a:effectLst>
        </c:spPr>
        <c:marker>
          <c:symbol val="circle"/>
          <c:size val="6"/>
          <c:spPr>
            <a:solidFill>
              <a:schemeClr val="accent4"/>
            </a:solidFill>
            <a:ln w="9525">
              <a:solidFill>
                <a:schemeClr val="accent4"/>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de-DE"/>
            </a:p>
          </c:txPr>
          <c:dLblPos val="t"/>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4925" cap="rnd">
            <a:solidFill>
              <a:schemeClr val="tx1"/>
            </a:solidFill>
            <a:round/>
          </a:ln>
          <a:effectLst>
            <a:outerShdw blurRad="57150" dist="19050" dir="5400000" algn="ctr" rotWithShape="0">
              <a:srgbClr val="000000">
                <a:alpha val="63000"/>
              </a:srgbClr>
            </a:outerShdw>
          </a:effectLst>
        </c:spPr>
        <c:marker>
          <c:symbol val="circle"/>
          <c:size val="6"/>
          <c:spPr>
            <a:solidFill>
              <a:schemeClr val="tx1"/>
            </a:solidFill>
            <a:ln w="9525">
              <a:solidFill>
                <a:schemeClr val="tx1"/>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de-DE"/>
            </a:p>
          </c:txPr>
          <c:dLblPos val="t"/>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4925" cap="rnd">
            <a:solidFill>
              <a:srgbClr val="FFFF00"/>
            </a:solidFill>
            <a:round/>
          </a:ln>
          <a:effectLst>
            <a:outerShdw blurRad="57150" dist="19050" dir="5400000" algn="ctr" rotWithShape="0">
              <a:srgbClr val="000000">
                <a:alpha val="63000"/>
              </a:srgbClr>
            </a:outerShdw>
          </a:effectLst>
        </c:spPr>
        <c:marker>
          <c:symbol val="circle"/>
          <c:size val="6"/>
          <c:spPr>
            <a:solidFill>
              <a:srgbClr val="FFFF00"/>
            </a:solidFill>
            <a:ln w="9525">
              <a:solidFill>
                <a:srgbClr val="FFFF00"/>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de-DE"/>
            </a:p>
          </c:txPr>
          <c:dLblPos val="t"/>
          <c:showLegendKey val="0"/>
          <c:showVal val="0"/>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4925" cap="rnd">
            <a:solidFill>
              <a:schemeClr val="accent6"/>
            </a:solidFill>
            <a:round/>
          </a:ln>
          <a:effectLst>
            <a:outerShdw blurRad="57150" dist="19050" dir="5400000" algn="ctr" rotWithShape="0">
              <a:srgbClr val="000000">
                <a:alpha val="63000"/>
              </a:srgbClr>
            </a:outerShdw>
          </a:effectLst>
        </c:spPr>
        <c:marker>
          <c:symbol val="circle"/>
          <c:size val="6"/>
          <c:spPr>
            <a:solidFill>
              <a:schemeClr val="accent6"/>
            </a:solidFill>
            <a:ln w="9525">
              <a:solidFill>
                <a:schemeClr val="accent6"/>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de-DE"/>
            </a:p>
          </c:txPr>
          <c:dLblPos val="t"/>
          <c:showLegendKey val="0"/>
          <c:showVal val="0"/>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4925" cap="rnd">
            <a:solidFill>
              <a:schemeClr val="accent1"/>
            </a:solidFill>
            <a:round/>
          </a:ln>
          <a:effectLst>
            <a:outerShdw blurRad="57150" dist="19050" dir="5400000" algn="ctr" rotWithShape="0">
              <a:srgbClr val="000000">
                <a:alpha val="63000"/>
              </a:srgbClr>
            </a:outerShdw>
          </a:effectLst>
        </c:spPr>
        <c:marker>
          <c:symbol val="circle"/>
          <c:size val="6"/>
          <c:spPr>
            <a:solidFill>
              <a:schemeClr val="accent5"/>
            </a:solidFill>
            <a:ln w="9525">
              <a:solidFill>
                <a:schemeClr val="accent5"/>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de-DE"/>
            </a:p>
          </c:txPr>
          <c:dLblPos val="t"/>
          <c:showLegendKey val="0"/>
          <c:showVal val="0"/>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4925" cap="rnd">
            <a:solidFill>
              <a:srgbClr val="C00000"/>
            </a:solidFill>
            <a:round/>
          </a:ln>
          <a:effectLst>
            <a:outerShdw blurRad="57150" dist="19050" dir="5400000" algn="ctr" rotWithShape="0">
              <a:srgbClr val="000000">
                <a:alpha val="63000"/>
              </a:srgbClr>
            </a:outerShdw>
          </a:effectLst>
        </c:spPr>
        <c:marker>
          <c:symbol val="circle"/>
          <c:size val="6"/>
          <c:spPr>
            <a:solidFill>
              <a:srgbClr val="C00000"/>
            </a:solidFill>
            <a:ln w="9525">
              <a:solidFill>
                <a:srgbClr val="C00000"/>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de-DE"/>
            </a:p>
          </c:txPr>
          <c:dLblPos val="t"/>
          <c:showLegendKey val="0"/>
          <c:showVal val="0"/>
          <c:showCatName val="0"/>
          <c:showSerName val="0"/>
          <c:showPercent val="0"/>
          <c:showBubbleSize val="0"/>
          <c:extLst>
            <c:ext xmlns:c15="http://schemas.microsoft.com/office/drawing/2012/chart" uri="{CE6537A1-D6FC-4f65-9D91-7224C49458BB}"/>
          </c:extLst>
        </c:dLbl>
      </c:pivotFmt>
      <c:pivotFmt>
        <c:idx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4925" cap="rnd">
            <a:solidFill>
              <a:schemeClr val="bg1">
                <a:lumMod val="50000"/>
              </a:schemeClr>
            </a:solidFill>
            <a:round/>
          </a:ln>
          <a:effectLst>
            <a:outerShdw blurRad="57150" dist="19050" dir="5400000" algn="ctr" rotWithShape="0">
              <a:srgbClr val="000000">
                <a:alpha val="63000"/>
              </a:srgbClr>
            </a:outerShdw>
          </a:effectLst>
        </c:spPr>
        <c:marker>
          <c:symbol val="circle"/>
          <c:size val="6"/>
          <c:spPr>
            <a:solidFill>
              <a:schemeClr val="bg1">
                <a:lumMod val="50000"/>
              </a:schemeClr>
            </a:solidFill>
            <a:ln w="9525">
              <a:solidFill>
                <a:schemeClr val="bg1">
                  <a:lumMod val="50000"/>
                </a:schemeClr>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de-DE"/>
            </a:p>
          </c:txPr>
          <c:dLblPos val="t"/>
          <c:showLegendKey val="0"/>
          <c:showVal val="0"/>
          <c:showCatName val="0"/>
          <c:showSerName val="0"/>
          <c:showPercent val="0"/>
          <c:showBubbleSize val="0"/>
          <c:extLst>
            <c:ext xmlns:c15="http://schemas.microsoft.com/office/drawing/2012/chart" uri="{CE6537A1-D6FC-4f65-9D91-7224C49458BB}"/>
          </c:extLst>
        </c:dLbl>
      </c:pivotFmt>
      <c:pivotFmt>
        <c:idx val="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4925" cap="rnd">
            <a:solidFill>
              <a:schemeClr val="accent4"/>
            </a:solidFill>
            <a:round/>
          </a:ln>
          <a:effectLst>
            <a:outerShdw blurRad="57150" dist="19050" dir="5400000" algn="ctr" rotWithShape="0">
              <a:srgbClr val="000000">
                <a:alpha val="63000"/>
              </a:srgbClr>
            </a:outerShdw>
          </a:effectLst>
        </c:spPr>
        <c:marker>
          <c:symbol val="circle"/>
          <c:size val="6"/>
          <c:spPr>
            <a:solidFill>
              <a:schemeClr val="accent4"/>
            </a:solidFill>
            <a:ln w="9525">
              <a:solidFill>
                <a:schemeClr val="accent4"/>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4925" cap="rnd">
            <a:solidFill>
              <a:schemeClr val="tx1"/>
            </a:solidFill>
            <a:round/>
          </a:ln>
          <a:effectLst>
            <a:outerShdw blurRad="57150" dist="19050" dir="5400000" algn="ctr" rotWithShape="0">
              <a:srgbClr val="000000">
                <a:alpha val="63000"/>
              </a:srgbClr>
            </a:outerShdw>
          </a:effectLst>
        </c:spPr>
        <c:marker>
          <c:symbol val="circle"/>
          <c:size val="6"/>
          <c:spPr>
            <a:solidFill>
              <a:schemeClr val="tx1"/>
            </a:solidFill>
            <a:ln w="9525">
              <a:solidFill>
                <a:schemeClr val="tx1"/>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4925" cap="rnd">
            <a:solidFill>
              <a:srgbClr val="FFFF00"/>
            </a:solidFill>
            <a:round/>
          </a:ln>
          <a:effectLst>
            <a:outerShdw blurRad="57150" dist="19050" dir="5400000" algn="ctr" rotWithShape="0">
              <a:srgbClr val="000000">
                <a:alpha val="63000"/>
              </a:srgbClr>
            </a:outerShdw>
          </a:effectLst>
        </c:spPr>
        <c:marker>
          <c:symbol val="circle"/>
          <c:size val="6"/>
          <c:spPr>
            <a:solidFill>
              <a:srgbClr val="FFFF00"/>
            </a:solidFill>
            <a:ln w="9525">
              <a:solidFill>
                <a:srgbClr val="FFFF00"/>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4925" cap="rnd">
            <a:solidFill>
              <a:schemeClr val="accent6"/>
            </a:solidFill>
            <a:round/>
          </a:ln>
          <a:effectLst>
            <a:outerShdw blurRad="57150" dist="19050" dir="5400000" algn="ctr" rotWithShape="0">
              <a:srgbClr val="000000">
                <a:alpha val="63000"/>
              </a:srgbClr>
            </a:outerShdw>
          </a:effectLst>
        </c:spPr>
        <c:marker>
          <c:symbol val="circle"/>
          <c:size val="6"/>
          <c:spPr>
            <a:solidFill>
              <a:schemeClr val="accent6"/>
            </a:solidFill>
            <a:ln w="9525">
              <a:solidFill>
                <a:schemeClr val="accent6"/>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4925" cap="rnd">
            <a:solidFill>
              <a:schemeClr val="accent1"/>
            </a:solidFill>
            <a:round/>
          </a:ln>
          <a:effectLst>
            <a:outerShdw blurRad="57150" dist="19050" dir="5400000" algn="ctr" rotWithShape="0">
              <a:srgbClr val="000000">
                <a:alpha val="63000"/>
              </a:srgbClr>
            </a:outerShdw>
          </a:effectLst>
        </c:spPr>
        <c:marker>
          <c:symbol val="circle"/>
          <c:size val="6"/>
          <c:spPr>
            <a:solidFill>
              <a:schemeClr val="accent5"/>
            </a:solidFill>
            <a:ln w="9525">
              <a:solidFill>
                <a:schemeClr val="accent5"/>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4925" cap="rnd">
            <a:solidFill>
              <a:srgbClr val="C00000"/>
            </a:solidFill>
            <a:round/>
          </a:ln>
          <a:effectLst>
            <a:outerShdw blurRad="57150" dist="19050" dir="5400000" algn="ctr" rotWithShape="0">
              <a:srgbClr val="000000">
                <a:alpha val="63000"/>
              </a:srgbClr>
            </a:outerShdw>
          </a:effectLst>
        </c:spPr>
        <c:marker>
          <c:symbol val="circle"/>
          <c:size val="6"/>
          <c:spPr>
            <a:solidFill>
              <a:srgbClr val="C00000"/>
            </a:solidFill>
            <a:ln w="9525">
              <a:solidFill>
                <a:srgbClr val="C00000"/>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4925" cap="rnd">
            <a:solidFill>
              <a:schemeClr val="bg1">
                <a:lumMod val="50000"/>
              </a:schemeClr>
            </a:solidFill>
            <a:round/>
          </a:ln>
          <a:effectLst>
            <a:outerShdw blurRad="57150" dist="19050" dir="5400000" algn="ctr" rotWithShape="0">
              <a:srgbClr val="000000">
                <a:alpha val="63000"/>
              </a:srgbClr>
            </a:outerShdw>
          </a:effectLst>
        </c:spPr>
        <c:marker>
          <c:symbol val="circle"/>
          <c:size val="6"/>
          <c:spPr>
            <a:solidFill>
              <a:schemeClr val="bg1">
                <a:lumMod val="50000"/>
              </a:schemeClr>
            </a:solidFill>
            <a:ln w="9525">
              <a:solidFill>
                <a:schemeClr val="bg1">
                  <a:lumMod val="50000"/>
                </a:schemeClr>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4"/>
        <c:spPr>
          <a:ln w="34925" cap="rnd">
            <a:solidFill>
              <a:schemeClr val="accent4"/>
            </a:solidFill>
            <a:round/>
          </a:ln>
          <a:effectLst>
            <a:outerShdw blurRad="57150" dist="19050" dir="5400000" algn="ctr" rotWithShape="0">
              <a:srgbClr val="000000">
                <a:alpha val="63000"/>
              </a:srgbClr>
            </a:outerShdw>
          </a:effectLst>
        </c:spPr>
        <c:marker>
          <c:symbol val="circle"/>
          <c:size val="6"/>
          <c:spPr>
            <a:solidFill>
              <a:schemeClr val="accent4"/>
            </a:solidFill>
            <a:ln w="9525">
              <a:solidFill>
                <a:schemeClr val="accent4"/>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5"/>
        <c:spPr>
          <a:ln w="34925" cap="rnd">
            <a:solidFill>
              <a:schemeClr val="tx1"/>
            </a:solidFill>
            <a:round/>
          </a:ln>
          <a:effectLst>
            <a:outerShdw blurRad="57150" dist="19050" dir="5400000" algn="ctr" rotWithShape="0">
              <a:srgbClr val="000000">
                <a:alpha val="63000"/>
              </a:srgbClr>
            </a:outerShdw>
          </a:effectLst>
        </c:spPr>
        <c:marker>
          <c:symbol val="circle"/>
          <c:size val="6"/>
          <c:spPr>
            <a:solidFill>
              <a:schemeClr val="tx1"/>
            </a:solidFill>
            <a:ln w="9525">
              <a:solidFill>
                <a:schemeClr val="tx1"/>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6"/>
        <c:spPr>
          <a:ln w="34925" cap="rnd">
            <a:solidFill>
              <a:srgbClr val="FFFF00"/>
            </a:solidFill>
            <a:round/>
          </a:ln>
          <a:effectLst>
            <a:outerShdw blurRad="57150" dist="19050" dir="5400000" algn="ctr" rotWithShape="0">
              <a:srgbClr val="000000">
                <a:alpha val="63000"/>
              </a:srgbClr>
            </a:outerShdw>
          </a:effectLst>
        </c:spPr>
        <c:marker>
          <c:symbol val="circle"/>
          <c:size val="6"/>
          <c:spPr>
            <a:solidFill>
              <a:srgbClr val="FFFF00"/>
            </a:solidFill>
            <a:ln w="9525">
              <a:solidFill>
                <a:srgbClr val="FFFF00"/>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7"/>
        <c:spPr>
          <a:ln w="34925" cap="rnd">
            <a:solidFill>
              <a:schemeClr val="accent6"/>
            </a:solidFill>
            <a:round/>
          </a:ln>
          <a:effectLst>
            <a:outerShdw blurRad="57150" dist="19050" dir="5400000" algn="ctr" rotWithShape="0">
              <a:srgbClr val="000000">
                <a:alpha val="63000"/>
              </a:srgbClr>
            </a:outerShdw>
          </a:effectLst>
        </c:spPr>
        <c:marker>
          <c:symbol val="circle"/>
          <c:size val="6"/>
          <c:spPr>
            <a:solidFill>
              <a:schemeClr val="accent6"/>
            </a:solidFill>
            <a:ln w="9525">
              <a:solidFill>
                <a:schemeClr val="accent6"/>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8"/>
        <c:spPr>
          <a:ln w="34925" cap="rnd">
            <a:solidFill>
              <a:schemeClr val="accent1"/>
            </a:solidFill>
            <a:round/>
          </a:ln>
          <a:effectLst>
            <a:outerShdw blurRad="57150" dist="19050" dir="5400000" algn="ctr" rotWithShape="0">
              <a:srgbClr val="000000">
                <a:alpha val="63000"/>
              </a:srgbClr>
            </a:outerShdw>
          </a:effectLst>
        </c:spPr>
        <c:marker>
          <c:symbol val="circle"/>
          <c:size val="6"/>
          <c:spPr>
            <a:solidFill>
              <a:schemeClr val="accent5"/>
            </a:solidFill>
            <a:ln w="9525">
              <a:solidFill>
                <a:schemeClr val="accent5"/>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9"/>
        <c:spPr>
          <a:ln w="34925" cap="rnd">
            <a:solidFill>
              <a:srgbClr val="C00000"/>
            </a:solidFill>
            <a:round/>
          </a:ln>
          <a:effectLst>
            <a:outerShdw blurRad="57150" dist="19050" dir="5400000" algn="ctr" rotWithShape="0">
              <a:srgbClr val="000000">
                <a:alpha val="63000"/>
              </a:srgbClr>
            </a:outerShdw>
          </a:effectLst>
        </c:spPr>
        <c:marker>
          <c:symbol val="circle"/>
          <c:size val="6"/>
          <c:spPr>
            <a:solidFill>
              <a:srgbClr val="C00000"/>
            </a:solidFill>
            <a:ln w="9525">
              <a:solidFill>
                <a:srgbClr val="C00000"/>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0"/>
        <c:spPr>
          <a:ln w="34925" cap="rnd">
            <a:solidFill>
              <a:schemeClr val="bg1">
                <a:lumMod val="50000"/>
              </a:schemeClr>
            </a:solidFill>
            <a:round/>
          </a:ln>
          <a:effectLst>
            <a:outerShdw blurRad="57150" dist="19050" dir="5400000" algn="ctr" rotWithShape="0">
              <a:srgbClr val="000000">
                <a:alpha val="63000"/>
              </a:srgbClr>
            </a:outerShdw>
          </a:effectLst>
        </c:spPr>
        <c:marker>
          <c:symbol val="circle"/>
          <c:size val="6"/>
          <c:spPr>
            <a:solidFill>
              <a:schemeClr val="bg1">
                <a:lumMod val="50000"/>
              </a:schemeClr>
            </a:solidFill>
            <a:ln w="9525">
              <a:solidFill>
                <a:schemeClr val="bg1">
                  <a:lumMod val="50000"/>
                </a:schemeClr>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8.9269645406240855E-2"/>
          <c:y val="0.20876193455649236"/>
          <c:w val="0.74856239006848579"/>
          <c:h val="0.67365410381802493"/>
        </c:manualLayout>
      </c:layout>
      <c:lineChart>
        <c:grouping val="standard"/>
        <c:varyColors val="0"/>
        <c:ser>
          <c:idx val="0"/>
          <c:order val="0"/>
          <c:tx>
            <c:strRef>
              <c:f>Hilfsblatt!$C$18:$C$19</c:f>
              <c:strCache>
                <c:ptCount val="1"/>
                <c:pt idx="0">
                  <c:v>AfD</c:v>
                </c:pt>
              </c:strCache>
            </c:strRef>
          </c:tx>
          <c:spPr>
            <a:ln w="34925" cap="rnd">
              <a:solidFill>
                <a:schemeClr val="accent4"/>
              </a:solidFill>
              <a:round/>
            </a:ln>
            <a:effectLst>
              <a:outerShdw blurRad="57150" dist="19050" dir="5400000" algn="ctr" rotWithShape="0">
                <a:srgbClr val="000000">
                  <a:alpha val="63000"/>
                </a:srgbClr>
              </a:outerShdw>
            </a:effectLst>
          </c:spPr>
          <c:marker>
            <c:symbol val="circle"/>
            <c:size val="6"/>
            <c:spPr>
              <a:solidFill>
                <a:schemeClr val="accent4"/>
              </a:solidFill>
              <a:ln w="9525">
                <a:solidFill>
                  <a:schemeClr val="accent4"/>
                </a:solidFill>
                <a:round/>
              </a:ln>
              <a:effectLst>
                <a:outerShdw blurRad="57150" dist="19050" dir="5400000" algn="ctr" rotWithShape="0">
                  <a:srgbClr val="000000">
                    <a:alpha val="63000"/>
                  </a:srgbClr>
                </a:outerShdw>
              </a:effectLst>
            </c:spPr>
          </c:marker>
          <c:cat>
            <c:strRef>
              <c:f>Hilfsblatt!$B$20:$B$22</c:f>
              <c:strCache>
                <c:ptCount val="3"/>
                <c:pt idx="0">
                  <c:v>2021</c:v>
                </c:pt>
                <c:pt idx="1">
                  <c:v>2023</c:v>
                </c:pt>
                <c:pt idx="2">
                  <c:v>2026 (Umfrage)</c:v>
                </c:pt>
              </c:strCache>
            </c:strRef>
          </c:cat>
          <c:val>
            <c:numRef>
              <c:f>Hilfsblatt!$C$20:$C$22</c:f>
              <c:numCache>
                <c:formatCode>0.0%</c:formatCode>
                <c:ptCount val="3"/>
                <c:pt idx="0">
                  <c:v>5.8000000000000003E-2</c:v>
                </c:pt>
                <c:pt idx="1">
                  <c:v>0.08</c:v>
                </c:pt>
                <c:pt idx="2">
                  <c:v>0.06</c:v>
                </c:pt>
              </c:numCache>
            </c:numRef>
          </c:val>
          <c:smooth val="0"/>
          <c:extLst>
            <c:ext xmlns:c16="http://schemas.microsoft.com/office/drawing/2014/chart" uri="{C3380CC4-5D6E-409C-BE32-E72D297353CC}">
              <c16:uniqueId val="{00000000-D42C-4340-B7B7-C22CCB2CAC92}"/>
            </c:ext>
          </c:extLst>
        </c:ser>
        <c:ser>
          <c:idx val="1"/>
          <c:order val="1"/>
          <c:tx>
            <c:strRef>
              <c:f>Hilfsblatt!$D$18:$D$19</c:f>
              <c:strCache>
                <c:ptCount val="1"/>
                <c:pt idx="0">
                  <c:v>CDU</c:v>
                </c:pt>
              </c:strCache>
            </c:strRef>
          </c:tx>
          <c:spPr>
            <a:ln w="34925" cap="rnd">
              <a:solidFill>
                <a:schemeClr val="tx1"/>
              </a:solidFill>
              <a:round/>
            </a:ln>
            <a:effectLst>
              <a:outerShdw blurRad="57150" dist="19050" dir="5400000" algn="ctr" rotWithShape="0">
                <a:srgbClr val="000000">
                  <a:alpha val="63000"/>
                </a:srgbClr>
              </a:outerShdw>
            </a:effectLst>
          </c:spPr>
          <c:marker>
            <c:symbol val="circle"/>
            <c:size val="6"/>
            <c:spPr>
              <a:solidFill>
                <a:schemeClr val="tx1"/>
              </a:solidFill>
              <a:ln w="9525">
                <a:solidFill>
                  <a:schemeClr val="tx1"/>
                </a:solidFill>
                <a:round/>
              </a:ln>
              <a:effectLst>
                <a:outerShdw blurRad="57150" dist="19050" dir="5400000" algn="ctr" rotWithShape="0">
                  <a:srgbClr val="000000">
                    <a:alpha val="63000"/>
                  </a:srgbClr>
                </a:outerShdw>
              </a:effectLst>
            </c:spPr>
          </c:marker>
          <c:cat>
            <c:strRef>
              <c:f>Hilfsblatt!$B$20:$B$22</c:f>
              <c:strCache>
                <c:ptCount val="3"/>
                <c:pt idx="0">
                  <c:v>2021</c:v>
                </c:pt>
                <c:pt idx="1">
                  <c:v>2023</c:v>
                </c:pt>
                <c:pt idx="2">
                  <c:v>2026 (Umfrage)</c:v>
                </c:pt>
              </c:strCache>
            </c:strRef>
          </c:cat>
          <c:val>
            <c:numRef>
              <c:f>Hilfsblatt!$D$20:$D$22</c:f>
              <c:numCache>
                <c:formatCode>0.0%</c:formatCode>
                <c:ptCount val="3"/>
                <c:pt idx="0">
                  <c:v>0.115</c:v>
                </c:pt>
                <c:pt idx="1">
                  <c:v>0.17499999999999999</c:v>
                </c:pt>
                <c:pt idx="2">
                  <c:v>0.13</c:v>
                </c:pt>
              </c:numCache>
            </c:numRef>
          </c:val>
          <c:smooth val="0"/>
          <c:extLst>
            <c:ext xmlns:c16="http://schemas.microsoft.com/office/drawing/2014/chart" uri="{C3380CC4-5D6E-409C-BE32-E72D297353CC}">
              <c16:uniqueId val="{00000001-D42C-4340-B7B7-C22CCB2CAC92}"/>
            </c:ext>
          </c:extLst>
        </c:ser>
        <c:ser>
          <c:idx val="2"/>
          <c:order val="2"/>
          <c:tx>
            <c:strRef>
              <c:f>Hilfsblatt!$E$18:$E$19</c:f>
              <c:strCache>
                <c:ptCount val="1"/>
                <c:pt idx="0">
                  <c:v>FDP</c:v>
                </c:pt>
              </c:strCache>
            </c:strRef>
          </c:tx>
          <c:spPr>
            <a:ln w="34925" cap="rnd">
              <a:solidFill>
                <a:srgbClr val="FFFF00"/>
              </a:solidFill>
              <a:round/>
            </a:ln>
            <a:effectLst>
              <a:outerShdw blurRad="57150" dist="19050" dir="5400000" algn="ctr" rotWithShape="0">
                <a:srgbClr val="000000">
                  <a:alpha val="63000"/>
                </a:srgbClr>
              </a:outerShdw>
            </a:effectLst>
          </c:spPr>
          <c:marker>
            <c:symbol val="circle"/>
            <c:size val="6"/>
            <c:spPr>
              <a:solidFill>
                <a:srgbClr val="FFFF00"/>
              </a:solidFill>
              <a:ln w="9525">
                <a:solidFill>
                  <a:srgbClr val="FFFF00"/>
                </a:solidFill>
                <a:round/>
              </a:ln>
              <a:effectLst>
                <a:outerShdw blurRad="57150" dist="19050" dir="5400000" algn="ctr" rotWithShape="0">
                  <a:srgbClr val="000000">
                    <a:alpha val="63000"/>
                  </a:srgbClr>
                </a:outerShdw>
              </a:effectLst>
            </c:spPr>
          </c:marker>
          <c:cat>
            <c:strRef>
              <c:f>Hilfsblatt!$B$20:$B$22</c:f>
              <c:strCache>
                <c:ptCount val="3"/>
                <c:pt idx="0">
                  <c:v>2021</c:v>
                </c:pt>
                <c:pt idx="1">
                  <c:v>2023</c:v>
                </c:pt>
                <c:pt idx="2">
                  <c:v>2026 (Umfrage)</c:v>
                </c:pt>
              </c:strCache>
            </c:strRef>
          </c:cat>
          <c:val>
            <c:numRef>
              <c:f>Hilfsblatt!$E$20:$E$22</c:f>
              <c:numCache>
                <c:formatCode>0.0%</c:formatCode>
                <c:ptCount val="3"/>
                <c:pt idx="0">
                  <c:v>4.8000000000000001E-2</c:v>
                </c:pt>
                <c:pt idx="1">
                  <c:v>3.5000000000000003E-2</c:v>
                </c:pt>
                <c:pt idx="2">
                  <c:v>0.04</c:v>
                </c:pt>
              </c:numCache>
            </c:numRef>
          </c:val>
          <c:smooth val="0"/>
          <c:extLst>
            <c:ext xmlns:c16="http://schemas.microsoft.com/office/drawing/2014/chart" uri="{C3380CC4-5D6E-409C-BE32-E72D297353CC}">
              <c16:uniqueId val="{00000002-D42C-4340-B7B7-C22CCB2CAC92}"/>
            </c:ext>
          </c:extLst>
        </c:ser>
        <c:ser>
          <c:idx val="3"/>
          <c:order val="3"/>
          <c:tx>
            <c:strRef>
              <c:f>Hilfsblatt!$F$18:$F$19</c:f>
              <c:strCache>
                <c:ptCount val="1"/>
                <c:pt idx="0">
                  <c:v>Grüne</c:v>
                </c:pt>
              </c:strCache>
            </c:strRef>
          </c:tx>
          <c:spPr>
            <a:ln w="34925" cap="rnd">
              <a:solidFill>
                <a:schemeClr val="accent6"/>
              </a:solidFill>
              <a:round/>
            </a:ln>
            <a:effectLst>
              <a:outerShdw blurRad="57150" dist="19050" dir="5400000" algn="ctr" rotWithShape="0">
                <a:srgbClr val="000000">
                  <a:alpha val="63000"/>
                </a:srgbClr>
              </a:outerShdw>
            </a:effectLst>
          </c:spPr>
          <c:marker>
            <c:symbol val="circle"/>
            <c:size val="6"/>
            <c:spPr>
              <a:solidFill>
                <a:schemeClr val="accent6"/>
              </a:solidFill>
              <a:ln w="9525">
                <a:solidFill>
                  <a:schemeClr val="accent6"/>
                </a:solidFill>
                <a:round/>
              </a:ln>
              <a:effectLst>
                <a:outerShdw blurRad="57150" dist="19050" dir="5400000" algn="ctr" rotWithShape="0">
                  <a:srgbClr val="000000">
                    <a:alpha val="63000"/>
                  </a:srgbClr>
                </a:outerShdw>
              </a:effectLst>
            </c:spPr>
          </c:marker>
          <c:cat>
            <c:strRef>
              <c:f>Hilfsblatt!$B$20:$B$22</c:f>
              <c:strCache>
                <c:ptCount val="3"/>
                <c:pt idx="0">
                  <c:v>2021</c:v>
                </c:pt>
                <c:pt idx="1">
                  <c:v>2023</c:v>
                </c:pt>
                <c:pt idx="2">
                  <c:v>2026 (Umfrage)</c:v>
                </c:pt>
              </c:strCache>
            </c:strRef>
          </c:cat>
          <c:val>
            <c:numRef>
              <c:f>Hilfsblatt!$F$20:$F$22</c:f>
              <c:numCache>
                <c:formatCode>0.0%</c:formatCode>
                <c:ptCount val="3"/>
                <c:pt idx="0">
                  <c:v>0.28000000000000003</c:v>
                </c:pt>
                <c:pt idx="1">
                  <c:v>0.255</c:v>
                </c:pt>
                <c:pt idx="2">
                  <c:v>0.28000000000000003</c:v>
                </c:pt>
              </c:numCache>
            </c:numRef>
          </c:val>
          <c:smooth val="0"/>
          <c:extLst>
            <c:ext xmlns:c16="http://schemas.microsoft.com/office/drawing/2014/chart" uri="{C3380CC4-5D6E-409C-BE32-E72D297353CC}">
              <c16:uniqueId val="{00000003-D42C-4340-B7B7-C22CCB2CAC92}"/>
            </c:ext>
          </c:extLst>
        </c:ser>
        <c:ser>
          <c:idx val="4"/>
          <c:order val="4"/>
          <c:tx>
            <c:strRef>
              <c:f>Hilfsblatt!$G$18:$G$19</c:f>
              <c:strCache>
                <c:ptCount val="1"/>
                <c:pt idx="0">
                  <c:v>Linke</c:v>
                </c:pt>
              </c:strCache>
            </c:strRef>
          </c:tx>
          <c:spPr>
            <a:ln w="34925" cap="rnd">
              <a:solidFill>
                <a:schemeClr val="accent5"/>
              </a:solidFill>
              <a:round/>
            </a:ln>
            <a:effectLst>
              <a:outerShdw blurRad="57150" dist="19050" dir="5400000" algn="ctr" rotWithShape="0">
                <a:srgbClr val="000000">
                  <a:alpha val="63000"/>
                </a:srgbClr>
              </a:outerShdw>
            </a:effectLst>
          </c:spPr>
          <c:marker>
            <c:symbol val="circle"/>
            <c:size val="6"/>
            <c:spPr>
              <a:solidFill>
                <a:schemeClr val="accent5"/>
              </a:solidFill>
              <a:ln w="9525">
                <a:solidFill>
                  <a:schemeClr val="accent5"/>
                </a:solidFill>
                <a:round/>
              </a:ln>
              <a:effectLst>
                <a:outerShdw blurRad="57150" dist="19050" dir="5400000" algn="ctr" rotWithShape="0">
                  <a:srgbClr val="000000">
                    <a:alpha val="63000"/>
                  </a:srgbClr>
                </a:outerShdw>
              </a:effectLst>
            </c:spPr>
          </c:marker>
          <c:cat>
            <c:strRef>
              <c:f>Hilfsblatt!$B$20:$B$22</c:f>
              <c:strCache>
                <c:ptCount val="3"/>
                <c:pt idx="0">
                  <c:v>2021</c:v>
                </c:pt>
                <c:pt idx="1">
                  <c:v>2023</c:v>
                </c:pt>
                <c:pt idx="2">
                  <c:v>2026 (Umfrage)</c:v>
                </c:pt>
              </c:strCache>
            </c:strRef>
          </c:cat>
          <c:val>
            <c:numRef>
              <c:f>Hilfsblatt!$G$20:$G$22</c:f>
              <c:numCache>
                <c:formatCode>0.0%</c:formatCode>
                <c:ptCount val="3"/>
                <c:pt idx="0">
                  <c:v>0.185</c:v>
                </c:pt>
                <c:pt idx="1">
                  <c:v>0.16</c:v>
                </c:pt>
                <c:pt idx="2">
                  <c:v>0.2</c:v>
                </c:pt>
              </c:numCache>
            </c:numRef>
          </c:val>
          <c:smooth val="0"/>
          <c:extLst>
            <c:ext xmlns:c16="http://schemas.microsoft.com/office/drawing/2014/chart" uri="{C3380CC4-5D6E-409C-BE32-E72D297353CC}">
              <c16:uniqueId val="{00000004-D42C-4340-B7B7-C22CCB2CAC92}"/>
            </c:ext>
          </c:extLst>
        </c:ser>
        <c:ser>
          <c:idx val="5"/>
          <c:order val="5"/>
          <c:tx>
            <c:strRef>
              <c:f>Hilfsblatt!$H$18:$H$19</c:f>
              <c:strCache>
                <c:ptCount val="1"/>
                <c:pt idx="0">
                  <c:v>SPD</c:v>
                </c:pt>
              </c:strCache>
            </c:strRef>
          </c:tx>
          <c:spPr>
            <a:ln w="34925" cap="rnd">
              <a:solidFill>
                <a:srgbClr val="C00000"/>
              </a:solidFill>
              <a:round/>
            </a:ln>
            <a:effectLst>
              <a:outerShdw blurRad="57150" dist="19050" dir="5400000" algn="ctr" rotWithShape="0">
                <a:srgbClr val="000000">
                  <a:alpha val="63000"/>
                </a:srgbClr>
              </a:outerShdw>
            </a:effectLst>
          </c:spPr>
          <c:marker>
            <c:symbol val="circle"/>
            <c:size val="6"/>
            <c:spPr>
              <a:solidFill>
                <a:srgbClr val="C00000"/>
              </a:solidFill>
              <a:ln w="9525">
                <a:solidFill>
                  <a:srgbClr val="C00000"/>
                </a:solidFill>
                <a:round/>
              </a:ln>
              <a:effectLst>
                <a:outerShdw blurRad="57150" dist="19050" dir="5400000" algn="ctr" rotWithShape="0">
                  <a:srgbClr val="000000">
                    <a:alpha val="63000"/>
                  </a:srgbClr>
                </a:outerShdw>
              </a:effectLst>
            </c:spPr>
          </c:marker>
          <c:cat>
            <c:strRef>
              <c:f>Hilfsblatt!$B$20:$B$22</c:f>
              <c:strCache>
                <c:ptCount val="3"/>
                <c:pt idx="0">
                  <c:v>2021</c:v>
                </c:pt>
                <c:pt idx="1">
                  <c:v>2023</c:v>
                </c:pt>
                <c:pt idx="2">
                  <c:v>2026 (Umfrage)</c:v>
                </c:pt>
              </c:strCache>
            </c:strRef>
          </c:cat>
          <c:val>
            <c:numRef>
              <c:f>Hilfsblatt!$H$20:$H$22</c:f>
              <c:numCache>
                <c:formatCode>0.0%</c:formatCode>
                <c:ptCount val="3"/>
                <c:pt idx="0">
                  <c:v>0.20499999999999999</c:v>
                </c:pt>
                <c:pt idx="1">
                  <c:v>0.17799999999999999</c:v>
                </c:pt>
                <c:pt idx="2">
                  <c:v>0.15</c:v>
                </c:pt>
              </c:numCache>
            </c:numRef>
          </c:val>
          <c:smooth val="0"/>
          <c:extLst>
            <c:ext xmlns:c16="http://schemas.microsoft.com/office/drawing/2014/chart" uri="{C3380CC4-5D6E-409C-BE32-E72D297353CC}">
              <c16:uniqueId val="{00000005-D42C-4340-B7B7-C22CCB2CAC92}"/>
            </c:ext>
          </c:extLst>
        </c:ser>
        <c:ser>
          <c:idx val="6"/>
          <c:order val="6"/>
          <c:tx>
            <c:strRef>
              <c:f>Hilfsblatt!$I$18:$I$19</c:f>
              <c:strCache>
                <c:ptCount val="1"/>
                <c:pt idx="0">
                  <c:v>Sonstige</c:v>
                </c:pt>
              </c:strCache>
            </c:strRef>
          </c:tx>
          <c:spPr>
            <a:ln w="34925" cap="rnd">
              <a:solidFill>
                <a:schemeClr val="bg1">
                  <a:lumMod val="50000"/>
                </a:schemeClr>
              </a:solidFill>
              <a:round/>
            </a:ln>
            <a:effectLst>
              <a:outerShdw blurRad="57150" dist="19050" dir="5400000" algn="ctr" rotWithShape="0">
                <a:srgbClr val="000000">
                  <a:alpha val="63000"/>
                </a:srgbClr>
              </a:outerShdw>
            </a:effectLst>
          </c:spPr>
          <c:marker>
            <c:symbol val="circle"/>
            <c:size val="6"/>
            <c:spPr>
              <a:solidFill>
                <a:schemeClr val="bg1">
                  <a:lumMod val="50000"/>
                </a:schemeClr>
              </a:solidFill>
              <a:ln w="9525">
                <a:solidFill>
                  <a:schemeClr val="bg1">
                    <a:lumMod val="50000"/>
                  </a:schemeClr>
                </a:solidFill>
                <a:round/>
              </a:ln>
              <a:effectLst>
                <a:outerShdw blurRad="57150" dist="19050" dir="5400000" algn="ctr" rotWithShape="0">
                  <a:srgbClr val="000000">
                    <a:alpha val="63000"/>
                  </a:srgbClr>
                </a:outerShdw>
              </a:effectLst>
            </c:spPr>
          </c:marker>
          <c:cat>
            <c:strRef>
              <c:f>Hilfsblatt!$B$20:$B$22</c:f>
              <c:strCache>
                <c:ptCount val="3"/>
                <c:pt idx="0">
                  <c:v>2021</c:v>
                </c:pt>
                <c:pt idx="1">
                  <c:v>2023</c:v>
                </c:pt>
                <c:pt idx="2">
                  <c:v>2026 (Umfrage)</c:v>
                </c:pt>
              </c:strCache>
            </c:strRef>
          </c:cat>
          <c:val>
            <c:numRef>
              <c:f>Hilfsblatt!$I$20:$I$22</c:f>
              <c:numCache>
                <c:formatCode>0.0%</c:formatCode>
                <c:ptCount val="3"/>
                <c:pt idx="0">
                  <c:v>0.11</c:v>
                </c:pt>
                <c:pt idx="1">
                  <c:v>0.11799999999999999</c:v>
                </c:pt>
                <c:pt idx="2">
                  <c:v>0.14000000000000001</c:v>
                </c:pt>
              </c:numCache>
            </c:numRef>
          </c:val>
          <c:smooth val="0"/>
          <c:extLst>
            <c:ext xmlns:c16="http://schemas.microsoft.com/office/drawing/2014/chart" uri="{C3380CC4-5D6E-409C-BE32-E72D297353CC}">
              <c16:uniqueId val="{00000006-D42C-4340-B7B7-C22CCB2CAC92}"/>
            </c:ext>
          </c:extLst>
        </c:ser>
        <c:dLbls>
          <c:showLegendKey val="0"/>
          <c:showVal val="0"/>
          <c:showCatName val="0"/>
          <c:showSerName val="0"/>
          <c:showPercent val="0"/>
          <c:showBubbleSize val="0"/>
        </c:dLbls>
        <c:marker val="1"/>
        <c:smooth val="0"/>
        <c:axId val="232768207"/>
        <c:axId val="221382255"/>
      </c:lineChart>
      <c:catAx>
        <c:axId val="232768207"/>
        <c:scaling>
          <c:orientation val="minMax"/>
        </c:scaling>
        <c:delete val="0"/>
        <c:axPos val="b"/>
        <c:numFmt formatCode="General" sourceLinked="1"/>
        <c:majorTickMark val="none"/>
        <c:minorTickMark val="none"/>
        <c:tickLblPos val="nextTo"/>
        <c:spPr>
          <a:noFill/>
          <a:ln w="9525" cap="flat" cmpd="sng" algn="ctr">
            <a:solidFill>
              <a:schemeClr val="lt1">
                <a:lumMod val="95000"/>
                <a:alpha val="1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de-DE"/>
          </a:p>
        </c:txPr>
        <c:crossAx val="221382255"/>
        <c:crosses val="autoZero"/>
        <c:auto val="1"/>
        <c:lblAlgn val="ctr"/>
        <c:lblOffset val="100"/>
        <c:noMultiLvlLbl val="0"/>
      </c:catAx>
      <c:valAx>
        <c:axId val="221382255"/>
        <c:scaling>
          <c:orientation val="minMax"/>
        </c:scaling>
        <c:delete val="0"/>
        <c:axPos val="l"/>
        <c:majorGridlines>
          <c:spPr>
            <a:ln w="9525" cap="flat" cmpd="sng" algn="ctr">
              <a:solidFill>
                <a:schemeClr val="lt1">
                  <a:lumMod val="95000"/>
                  <a:alpha val="10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de-DE"/>
          </a:p>
        </c:txPr>
        <c:crossAx val="232768207"/>
        <c:crosses val="autoZero"/>
        <c:crossBetween val="between"/>
      </c:valAx>
      <c:spPr>
        <a:noFill/>
        <a:ln>
          <a:noFill/>
        </a:ln>
        <a:effectLst/>
      </c:spPr>
    </c:plotArea>
    <c:legend>
      <c:legendPos val="r"/>
      <c:layout>
        <c:manualLayout>
          <c:xMode val="edge"/>
          <c:yMode val="edge"/>
          <c:x val="0.77960619513654672"/>
          <c:y val="0.25798077353192983"/>
          <c:w val="0.22039380486345322"/>
          <c:h val="0.4543730280178803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ysClr val="window" lastClr="FFFFFF">
            <a:lumMod val="85000"/>
            <a:shade val="30000"/>
            <a:satMod val="115000"/>
          </a:sysClr>
        </a:gs>
        <a:gs pos="50000">
          <a:sysClr val="window" lastClr="FFFFFF">
            <a:lumMod val="85000"/>
            <a:shade val="67500"/>
            <a:satMod val="115000"/>
          </a:sysClr>
        </a:gs>
        <a:gs pos="100000">
          <a:sysClr val="window" lastClr="FFFFFF">
            <a:lumMod val="85000"/>
            <a:shade val="100000"/>
            <a:satMod val="115000"/>
          </a:sysClr>
        </a:gs>
      </a:gsLst>
      <a:path path="circle">
        <a:fillToRect r="100000" b="100000"/>
      </a:path>
      <a:tileRect l="-100000" t="-100000"/>
    </a:gradFill>
    <a:ln>
      <a:solidFill>
        <a:sysClr val="window" lastClr="FFFFFF">
          <a:lumMod val="95000"/>
        </a:sysClr>
      </a:solidFill>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[Berlin_Dashboard komplett.xlsx]Hilfsblatt!Sitze</c:name>
    <c:fmtId val="32"/>
  </c:pivotSource>
  <c:chart>
    <c:title>
      <c:tx>
        <c:rich>
          <a:bodyPr rot="0" spcFirstLastPara="1" vertOverflow="ellipsis" vert="horz" wrap="square" anchor="ctr" anchorCtr="1"/>
          <a:lstStyle/>
          <a:p>
            <a:pPr algn="l">
              <a:defRPr sz="1800" b="1" i="0" u="none" strike="noStrike" kern="1200" baseline="0">
                <a:solidFill>
                  <a:schemeClr val="tx1"/>
                </a:solidFill>
                <a:latin typeface="+mn-lt"/>
                <a:ea typeface="+mn-ea"/>
                <a:cs typeface="+mn-cs"/>
              </a:defRPr>
            </a:pPr>
            <a:r>
              <a:rPr lang="de-DE" sz="1800">
                <a:solidFill>
                  <a:schemeClr val="tx1"/>
                </a:solidFill>
                <a:latin typeface="+mn-lt"/>
                <a:cs typeface="Aharoni" panose="020F0502020204030204" pitchFamily="2" charset="-79"/>
              </a:rPr>
              <a:t>Parlamentswahl</a:t>
            </a:r>
            <a:br>
              <a:rPr lang="de-DE" sz="1800">
                <a:solidFill>
                  <a:schemeClr val="tx1"/>
                </a:solidFill>
                <a:latin typeface="+mn-lt"/>
                <a:cs typeface="Aharoni" panose="020F0502020204030204" pitchFamily="2" charset="-79"/>
              </a:rPr>
            </a:br>
            <a:r>
              <a:rPr lang="de-DE" sz="1800" baseline="0">
                <a:solidFill>
                  <a:schemeClr val="tx1"/>
                </a:solidFill>
                <a:latin typeface="+mn-lt"/>
                <a:cs typeface="Aharoni" panose="020F0502020204030204" pitchFamily="2" charset="-79"/>
              </a:rPr>
              <a:t>BERLIN</a:t>
            </a:r>
          </a:p>
          <a:p>
            <a:pPr algn="l">
              <a:defRPr>
                <a:solidFill>
                  <a:schemeClr val="tx1"/>
                </a:solidFill>
              </a:defRPr>
            </a:pPr>
            <a:r>
              <a:rPr lang="de-DE" sz="1800">
                <a:solidFill>
                  <a:schemeClr val="tx1"/>
                </a:solidFill>
                <a:latin typeface="+mn-lt"/>
                <a:cs typeface="Aharoni" panose="020F0502020204030204" pitchFamily="2" charset="-79"/>
              </a:rPr>
              <a:t>Anzahl</a:t>
            </a:r>
            <a:r>
              <a:rPr lang="de-DE" sz="1800" baseline="0">
                <a:solidFill>
                  <a:schemeClr val="tx1"/>
                </a:solidFill>
                <a:latin typeface="+mn-lt"/>
                <a:cs typeface="Aharoni" panose="020F0502020204030204" pitchFamily="2" charset="-79"/>
              </a:rPr>
              <a:t> Sitze</a:t>
            </a:r>
            <a:br>
              <a:rPr lang="de-DE" sz="1800" baseline="0">
                <a:solidFill>
                  <a:schemeClr val="tx1"/>
                </a:solidFill>
                <a:latin typeface="+mn-lt"/>
                <a:cs typeface="Aharoni" panose="020F0502020204030204" pitchFamily="2" charset="-79"/>
              </a:rPr>
            </a:br>
            <a:r>
              <a:rPr lang="de-DE" sz="1200" baseline="0">
                <a:solidFill>
                  <a:schemeClr val="tx1"/>
                </a:solidFill>
                <a:latin typeface="+mn-lt"/>
                <a:cs typeface="Aharoni" panose="020F0502020204030204" pitchFamily="2" charset="-79"/>
              </a:rPr>
              <a:t>2021/23 und </a:t>
            </a:r>
          </a:p>
          <a:p>
            <a:pPr algn="l">
              <a:defRPr>
                <a:solidFill>
                  <a:schemeClr val="tx1"/>
                </a:solidFill>
              </a:defRPr>
            </a:pPr>
            <a:r>
              <a:rPr lang="de-DE" sz="1200" baseline="0">
                <a:solidFill>
                  <a:schemeClr val="tx1"/>
                </a:solidFill>
                <a:latin typeface="+mn-lt"/>
                <a:cs typeface="Aharoni" panose="020F0502020204030204" pitchFamily="2" charset="-79"/>
              </a:rPr>
              <a:t>Hochrechnung</a:t>
            </a:r>
          </a:p>
          <a:p>
            <a:pPr algn="l">
              <a:defRPr>
                <a:solidFill>
                  <a:schemeClr val="tx1"/>
                </a:solidFill>
              </a:defRPr>
            </a:pPr>
            <a:r>
              <a:rPr lang="de-DE" sz="1200" baseline="0">
                <a:solidFill>
                  <a:schemeClr val="tx1"/>
                </a:solidFill>
                <a:latin typeface="+mn-lt"/>
                <a:cs typeface="Aharoni" panose="020F0502020204030204" pitchFamily="2" charset="-79"/>
              </a:rPr>
              <a:t>Umfrage 2026</a:t>
            </a:r>
            <a:endParaRPr lang="de-DE" sz="1200">
              <a:solidFill>
                <a:schemeClr val="tx1"/>
              </a:solidFill>
              <a:latin typeface="+mn-lt"/>
              <a:cs typeface="Aharoni" panose="020F0502020204030204" pitchFamily="2" charset="-79"/>
            </a:endParaRPr>
          </a:p>
        </c:rich>
      </c:tx>
      <c:layout>
        <c:manualLayout>
          <c:xMode val="edge"/>
          <c:yMode val="edge"/>
          <c:x val="2.373938335512896E-2"/>
          <c:y val="6.1504839799407629E-2"/>
        </c:manualLayout>
      </c:layout>
      <c:overlay val="0"/>
      <c:spPr>
        <a:noFill/>
        <a:ln>
          <a:noFill/>
        </a:ln>
        <a:effectLst/>
      </c:spPr>
      <c:txPr>
        <a:bodyPr rot="0" spcFirstLastPara="1" vertOverflow="ellipsis" vert="horz" wrap="square" anchor="ctr" anchorCtr="1"/>
        <a:lstStyle/>
        <a:p>
          <a:pPr algn="l">
            <a:defRPr sz="1800" b="1" i="0" u="none" strike="noStrike" kern="1200" baseline="0">
              <a:solidFill>
                <a:schemeClr val="tx1"/>
              </a:solidFill>
              <a:latin typeface="+mn-lt"/>
              <a:ea typeface="+mn-ea"/>
              <a:cs typeface="+mn-cs"/>
            </a:defRPr>
          </a:pPr>
          <a:endParaRPr lang="de-DE"/>
        </a:p>
      </c:txPr>
    </c:title>
    <c:autoTitleDeleted val="0"/>
    <c:pivotFmts>
      <c:pivotFmt>
        <c:idx val="0"/>
        <c:spPr>
          <a:solidFill>
            <a:schemeClr val="accent1"/>
          </a:solidFill>
          <a:ln>
            <a:noFill/>
          </a:ln>
          <a:effectLst>
            <a:outerShdw blurRad="254000" sx="102000" sy="102000" algn="ctr" rotWithShape="0">
              <a:prstClr val="black">
                <a:alpha val="20000"/>
              </a:prstClr>
            </a:outerShdw>
          </a:effectLst>
        </c:spPr>
        <c:marker>
          <c:symbol val="circle"/>
          <c:size val="6"/>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de-DE"/>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a:outerShdw blurRad="254000" sx="102000" sy="102000" algn="ctr" rotWithShape="0">
              <a:prstClr val="black">
                <a:alpha val="20000"/>
              </a:prstClr>
            </a:outerShdw>
          </a:effectLst>
        </c:spPr>
        <c:marker>
          <c:spPr>
            <a:solidFill>
              <a:schemeClr val="accent1">
                <a:alpha val="85000"/>
              </a:schemeClr>
            </a:solidFill>
            <a:ln>
              <a:noFill/>
            </a:ln>
            <a:effectLst/>
          </c:spPr>
        </c:marker>
        <c:dLbl>
          <c:idx val="0"/>
          <c:showLegendKey val="0"/>
          <c:showVal val="0"/>
          <c:showCatName val="0"/>
          <c:showSerName val="0"/>
          <c:showPercent val="1"/>
          <c:showBubbleSize val="0"/>
          <c:extLst>
            <c:ext xmlns:c15="http://schemas.microsoft.com/office/drawing/2012/chart" uri="{CE6537A1-D6FC-4f65-9D91-7224C49458BB}"/>
          </c:extLst>
        </c:dLbl>
      </c:pivotFmt>
      <c:pivotFmt>
        <c:idx val="2"/>
        <c:spPr>
          <a:solidFill>
            <a:schemeClr val="accent1"/>
          </a:solidFill>
          <a:ln>
            <a:noFill/>
          </a:ln>
          <a:effectLst>
            <a:outerShdw blurRad="254000" sx="102000" sy="102000" algn="ctr" rotWithShape="0">
              <a:prstClr val="black">
                <a:alpha val="20000"/>
              </a:prstClr>
            </a:outerShdw>
          </a:effectLst>
        </c:spPr>
        <c:marker>
          <c:symbol val="none"/>
        </c:marker>
        <c:dLbl>
          <c:idx val="0"/>
          <c:showLegendKey val="0"/>
          <c:showVal val="0"/>
          <c:showCatName val="0"/>
          <c:showSerName val="0"/>
          <c:showPercent val="1"/>
          <c:showBubbleSize val="0"/>
          <c:extLst>
            <c:ext xmlns:c15="http://schemas.microsoft.com/office/drawing/2012/chart" uri="{CE6537A1-D6FC-4f65-9D91-7224C49458BB}"/>
          </c:extLst>
        </c:dLbl>
      </c:pivotFmt>
      <c:pivotFmt>
        <c:idx val="3"/>
        <c:spPr>
          <a:solidFill>
            <a:schemeClr val="accent1"/>
          </a:solidFill>
          <a:ln>
            <a:noFill/>
          </a:ln>
          <a:effectLst>
            <a:outerShdw blurRad="254000" sx="102000" sy="102000" algn="ctr" rotWithShape="0">
              <a:prstClr val="black">
                <a:alpha val="20000"/>
              </a:prstClr>
            </a:outerShdw>
          </a:effectLst>
        </c:spPr>
        <c:marker>
          <c:symbol val="none"/>
        </c:marker>
        <c:dLbl>
          <c:idx val="0"/>
          <c:showLegendKey val="0"/>
          <c:showVal val="0"/>
          <c:showCatName val="0"/>
          <c:showSerName val="0"/>
          <c:showPercent val="1"/>
          <c:showBubbleSize val="0"/>
          <c:extLst>
            <c:ext xmlns:c15="http://schemas.microsoft.com/office/drawing/2012/chart" uri="{CE6537A1-D6FC-4f65-9D91-7224C49458BB}"/>
          </c:extLst>
        </c:dLbl>
      </c:pivotFmt>
      <c:pivotFmt>
        <c:idx val="4"/>
        <c:spPr>
          <a:solidFill>
            <a:schemeClr val="accent1"/>
          </a:solidFill>
          <a:ln>
            <a:noFill/>
          </a:ln>
          <a:effectLst>
            <a:outerShdw blurRad="254000" sx="102000" sy="102000" algn="ctr" rotWithShape="0">
              <a:prstClr val="black">
                <a:alpha val="20000"/>
              </a:prstClr>
            </a:outerShdw>
          </a:effectLst>
        </c:spPr>
        <c:marker>
          <c:symbol val="none"/>
        </c:marker>
        <c:dLbl>
          <c:idx val="0"/>
          <c:showLegendKey val="0"/>
          <c:showVal val="0"/>
          <c:showCatName val="0"/>
          <c:showSerName val="0"/>
          <c:showPercent val="1"/>
          <c:showBubbleSize val="0"/>
          <c:extLst>
            <c:ext xmlns:c15="http://schemas.microsoft.com/office/drawing/2012/chart" uri="{CE6537A1-D6FC-4f65-9D91-7224C49458BB}"/>
          </c:extLst>
        </c:dLbl>
      </c:pivotFmt>
      <c:pivotFmt>
        <c:idx val="5"/>
        <c:spPr>
          <a:solidFill>
            <a:schemeClr val="accent4"/>
          </a:solidFill>
          <a:ln>
            <a:noFill/>
          </a:ln>
          <a:effectLst>
            <a:outerShdw blurRad="254000" sx="102000" sy="102000" algn="ctr" rotWithShape="0">
              <a:prstClr val="black">
                <a:alpha val="20000"/>
              </a:prstClr>
            </a:outerShdw>
          </a:effectLst>
        </c:spPr>
      </c:pivotFmt>
      <c:pivotFmt>
        <c:idx val="6"/>
        <c:spPr>
          <a:solidFill>
            <a:schemeClr val="tx1"/>
          </a:solidFill>
          <a:ln>
            <a:noFill/>
          </a:ln>
          <a:effectLst>
            <a:outerShdw blurRad="254000" sx="102000" sy="102000" algn="ctr" rotWithShape="0">
              <a:prstClr val="black">
                <a:alpha val="20000"/>
              </a:prstClr>
            </a:outerShdw>
          </a:effectLst>
        </c:spPr>
      </c:pivotFmt>
      <c:pivotFmt>
        <c:idx val="7"/>
        <c:spPr>
          <a:solidFill>
            <a:srgbClr val="FFFF00"/>
          </a:solidFill>
          <a:ln>
            <a:noFill/>
          </a:ln>
          <a:effectLst>
            <a:outerShdw blurRad="254000" sx="102000" sy="102000" algn="ctr" rotWithShape="0">
              <a:prstClr val="black">
                <a:alpha val="20000"/>
              </a:prstClr>
            </a:outerShdw>
          </a:effectLst>
        </c:spPr>
      </c:pivotFmt>
      <c:pivotFmt>
        <c:idx val="8"/>
        <c:spPr>
          <a:solidFill>
            <a:schemeClr val="accent6"/>
          </a:solidFill>
          <a:ln>
            <a:noFill/>
          </a:ln>
          <a:effectLst>
            <a:outerShdw blurRad="254000" sx="102000" sy="102000" algn="ctr" rotWithShape="0">
              <a:prstClr val="black">
                <a:alpha val="20000"/>
              </a:prstClr>
            </a:outerShdw>
          </a:effectLst>
        </c:spPr>
      </c:pivotFmt>
      <c:pivotFmt>
        <c:idx val="9"/>
        <c:spPr>
          <a:solidFill>
            <a:srgbClr val="C00000"/>
          </a:solidFill>
          <a:ln>
            <a:noFill/>
          </a:ln>
          <a:effectLst>
            <a:outerShdw blurRad="254000" sx="102000" sy="102000" algn="ctr" rotWithShape="0">
              <a:prstClr val="black">
                <a:alpha val="20000"/>
              </a:prstClr>
            </a:outerShdw>
          </a:effectLst>
        </c:spPr>
      </c:pivotFmt>
      <c:pivotFmt>
        <c:idx val="10"/>
        <c:spPr>
          <a:solidFill>
            <a:schemeClr val="tx1">
              <a:lumMod val="50000"/>
              <a:lumOff val="50000"/>
            </a:schemeClr>
          </a:solidFill>
          <a:ln>
            <a:noFill/>
          </a:ln>
          <a:effectLst>
            <a:outerShdw blurRad="254000" sx="102000" sy="102000" algn="ctr" rotWithShape="0">
              <a:prstClr val="black">
                <a:alpha val="20000"/>
              </a:prstClr>
            </a:outerShdw>
          </a:effectLst>
        </c:spPr>
      </c:pivotFmt>
      <c:pivotFmt>
        <c:idx val="11"/>
        <c:spPr>
          <a:solidFill>
            <a:schemeClr val="accent1"/>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de-DE"/>
            </a:p>
          </c:txP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4"/>
          </a:solidFill>
          <a:ln>
            <a:noFill/>
          </a:ln>
          <a:effectLst>
            <a:outerShdw blurRad="254000" sx="102000" sy="102000" algn="ctr" rotWithShape="0">
              <a:prstClr val="black">
                <a:alpha val="20000"/>
              </a:prstClr>
            </a:outerShdw>
          </a:effectLst>
        </c:spPr>
      </c:pivotFmt>
      <c:pivotFmt>
        <c:idx val="13"/>
        <c:spPr>
          <a:solidFill>
            <a:schemeClr val="tx1"/>
          </a:solidFill>
          <a:ln>
            <a:noFill/>
          </a:ln>
          <a:effectLst>
            <a:outerShdw blurRad="254000" sx="102000" sy="102000" algn="ctr" rotWithShape="0">
              <a:prstClr val="black">
                <a:alpha val="20000"/>
              </a:prstClr>
            </a:outerShdw>
          </a:effectLst>
        </c:spPr>
      </c:pivotFmt>
      <c:pivotFmt>
        <c:idx val="14"/>
        <c:spPr>
          <a:solidFill>
            <a:srgbClr val="FFFF00"/>
          </a:solidFill>
          <a:ln>
            <a:noFill/>
          </a:ln>
          <a:effectLst>
            <a:outerShdw blurRad="254000" sx="102000" sy="102000" algn="ctr" rotWithShape="0">
              <a:prstClr val="black">
                <a:alpha val="20000"/>
              </a:prstClr>
            </a:outerShdw>
          </a:effectLst>
        </c:spPr>
      </c:pivotFmt>
      <c:pivotFmt>
        <c:idx val="15"/>
        <c:spPr>
          <a:solidFill>
            <a:schemeClr val="accent6"/>
          </a:solidFill>
          <a:ln>
            <a:noFill/>
          </a:ln>
          <a:effectLst>
            <a:outerShdw blurRad="254000" sx="102000" sy="102000" algn="ctr" rotWithShape="0">
              <a:prstClr val="black">
                <a:alpha val="20000"/>
              </a:prstClr>
            </a:outerShdw>
          </a:effectLst>
        </c:spPr>
      </c:pivotFmt>
      <c:pivotFmt>
        <c:idx val="16"/>
        <c:spPr>
          <a:solidFill>
            <a:schemeClr val="accent1"/>
          </a:solidFill>
          <a:ln>
            <a:noFill/>
          </a:ln>
          <a:effectLst>
            <a:outerShdw blurRad="254000" sx="102000" sy="102000" algn="ctr" rotWithShape="0">
              <a:prstClr val="black">
                <a:alpha val="20000"/>
              </a:prstClr>
            </a:outerShdw>
          </a:effectLst>
        </c:spPr>
      </c:pivotFmt>
      <c:pivotFmt>
        <c:idx val="17"/>
        <c:spPr>
          <a:solidFill>
            <a:srgbClr val="C00000"/>
          </a:solidFill>
          <a:ln>
            <a:noFill/>
          </a:ln>
          <a:effectLst>
            <a:outerShdw blurRad="254000" sx="102000" sy="102000" algn="ctr" rotWithShape="0">
              <a:prstClr val="black">
                <a:alpha val="20000"/>
              </a:prstClr>
            </a:outerShdw>
          </a:effectLst>
        </c:spPr>
      </c:pivotFmt>
      <c:pivotFmt>
        <c:idx val="18"/>
        <c:spPr>
          <a:solidFill>
            <a:schemeClr val="tx1">
              <a:lumMod val="50000"/>
              <a:lumOff val="50000"/>
            </a:schemeClr>
          </a:solidFill>
          <a:ln>
            <a:noFill/>
          </a:ln>
          <a:effectLst>
            <a:outerShdw blurRad="254000" sx="102000" sy="102000" algn="ctr" rotWithShape="0">
              <a:prstClr val="black">
                <a:alpha val="20000"/>
              </a:prstClr>
            </a:outerShdw>
          </a:effectLst>
        </c:spPr>
      </c:pivotFmt>
      <c:pivotFmt>
        <c:idx val="19"/>
        <c:spPr>
          <a:solidFill>
            <a:schemeClr val="accent1"/>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de-DE"/>
            </a:p>
          </c:txPr>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4"/>
          </a:solidFill>
          <a:ln>
            <a:noFill/>
          </a:ln>
          <a:effectLst>
            <a:outerShdw blurRad="254000" sx="102000" sy="102000" algn="ctr" rotWithShape="0">
              <a:prstClr val="black">
                <a:alpha val="20000"/>
              </a:prstClr>
            </a:outerShdw>
          </a:effectLst>
        </c:spPr>
      </c:pivotFmt>
      <c:pivotFmt>
        <c:idx val="21"/>
        <c:spPr>
          <a:solidFill>
            <a:schemeClr val="tx1"/>
          </a:solidFill>
          <a:ln>
            <a:noFill/>
          </a:ln>
          <a:effectLst>
            <a:outerShdw blurRad="254000" sx="102000" sy="102000" algn="ctr" rotWithShape="0">
              <a:prstClr val="black">
                <a:alpha val="20000"/>
              </a:prstClr>
            </a:outerShdw>
          </a:effectLst>
        </c:spPr>
      </c:pivotFmt>
      <c:pivotFmt>
        <c:idx val="22"/>
        <c:spPr>
          <a:solidFill>
            <a:srgbClr val="FFFF00"/>
          </a:solidFill>
          <a:ln>
            <a:noFill/>
          </a:ln>
          <a:effectLst>
            <a:outerShdw blurRad="254000" sx="102000" sy="102000" algn="ctr" rotWithShape="0">
              <a:prstClr val="black">
                <a:alpha val="20000"/>
              </a:prstClr>
            </a:outerShdw>
          </a:effectLst>
        </c:spPr>
      </c:pivotFmt>
      <c:pivotFmt>
        <c:idx val="23"/>
        <c:spPr>
          <a:solidFill>
            <a:schemeClr val="accent6"/>
          </a:solidFill>
          <a:ln>
            <a:noFill/>
          </a:ln>
          <a:effectLst>
            <a:outerShdw blurRad="254000" sx="102000" sy="102000" algn="ctr" rotWithShape="0">
              <a:prstClr val="black">
                <a:alpha val="20000"/>
              </a:prstClr>
            </a:outerShdw>
          </a:effectLst>
        </c:spPr>
      </c:pivotFmt>
      <c:pivotFmt>
        <c:idx val="24"/>
        <c:spPr>
          <a:solidFill>
            <a:schemeClr val="accent1"/>
          </a:solidFill>
          <a:ln>
            <a:noFill/>
          </a:ln>
          <a:effectLst>
            <a:outerShdw blurRad="254000" sx="102000" sy="102000" algn="ctr" rotWithShape="0">
              <a:prstClr val="black">
                <a:alpha val="20000"/>
              </a:prstClr>
            </a:outerShdw>
          </a:effectLst>
        </c:spPr>
      </c:pivotFmt>
      <c:pivotFmt>
        <c:idx val="25"/>
        <c:spPr>
          <a:solidFill>
            <a:srgbClr val="C00000"/>
          </a:solidFill>
          <a:ln>
            <a:noFill/>
          </a:ln>
          <a:effectLst>
            <a:outerShdw blurRad="254000" sx="102000" sy="102000" algn="ctr" rotWithShape="0">
              <a:prstClr val="black">
                <a:alpha val="20000"/>
              </a:prstClr>
            </a:outerShdw>
          </a:effectLst>
        </c:spPr>
      </c:pivotFmt>
      <c:pivotFmt>
        <c:idx val="26"/>
        <c:spPr>
          <a:solidFill>
            <a:schemeClr val="tx1">
              <a:lumMod val="50000"/>
              <a:lumOff val="50000"/>
            </a:schemeClr>
          </a:solidFill>
          <a:ln>
            <a:noFill/>
          </a:ln>
          <a:effectLst>
            <a:outerShdw blurRad="254000" sx="102000" sy="102000" algn="ctr" rotWithShape="0">
              <a:prstClr val="black">
                <a:alpha val="20000"/>
              </a:prstClr>
            </a:outerShdw>
          </a:effectLst>
        </c:spPr>
      </c:pivotFmt>
      <c:pivotFmt>
        <c:idx val="27"/>
        <c:spPr>
          <a:solidFill>
            <a:schemeClr val="accent1"/>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de-DE"/>
            </a:p>
          </c:txPr>
          <c:showLegendKey val="0"/>
          <c:showVal val="1"/>
          <c:showCatName val="0"/>
          <c:showSerName val="0"/>
          <c:showPercent val="0"/>
          <c:showBubbleSize val="0"/>
          <c:extLst>
            <c:ext xmlns:c15="http://schemas.microsoft.com/office/drawing/2012/chart" uri="{CE6537A1-D6FC-4f65-9D91-7224C49458BB}"/>
          </c:extLst>
        </c:dLbl>
      </c:pivotFmt>
      <c:pivotFmt>
        <c:idx val="28"/>
        <c:spPr>
          <a:solidFill>
            <a:schemeClr val="accent4"/>
          </a:solidFill>
          <a:ln>
            <a:noFill/>
          </a:ln>
          <a:effectLst>
            <a:outerShdw blurRad="254000" sx="102000" sy="102000" algn="ctr" rotWithShape="0">
              <a:prstClr val="black">
                <a:alpha val="20000"/>
              </a:prstClr>
            </a:outerShdw>
          </a:effectLst>
        </c:spPr>
      </c:pivotFmt>
      <c:pivotFmt>
        <c:idx val="29"/>
        <c:spPr>
          <a:solidFill>
            <a:schemeClr val="tx1"/>
          </a:solidFill>
          <a:ln>
            <a:noFill/>
          </a:ln>
          <a:effectLst>
            <a:outerShdw blurRad="254000" sx="102000" sy="102000" algn="ctr" rotWithShape="0">
              <a:prstClr val="black">
                <a:alpha val="20000"/>
              </a:prstClr>
            </a:outerShdw>
          </a:effectLst>
        </c:spPr>
      </c:pivotFmt>
      <c:pivotFmt>
        <c:idx val="30"/>
        <c:spPr>
          <a:solidFill>
            <a:srgbClr val="FFFF00"/>
          </a:solidFill>
          <a:ln>
            <a:noFill/>
          </a:ln>
          <a:effectLst>
            <a:outerShdw blurRad="254000" sx="102000" sy="102000" algn="ctr" rotWithShape="0">
              <a:prstClr val="black">
                <a:alpha val="20000"/>
              </a:prstClr>
            </a:outerShdw>
          </a:effectLst>
        </c:spPr>
      </c:pivotFmt>
      <c:pivotFmt>
        <c:idx val="31"/>
        <c:spPr>
          <a:solidFill>
            <a:schemeClr val="accent6"/>
          </a:solidFill>
          <a:ln>
            <a:noFill/>
          </a:ln>
          <a:effectLst>
            <a:outerShdw blurRad="254000" sx="102000" sy="102000" algn="ctr" rotWithShape="0">
              <a:prstClr val="black">
                <a:alpha val="20000"/>
              </a:prstClr>
            </a:outerShdw>
          </a:effectLst>
        </c:spPr>
      </c:pivotFmt>
      <c:pivotFmt>
        <c:idx val="32"/>
        <c:spPr>
          <a:solidFill>
            <a:schemeClr val="accent1"/>
          </a:solidFill>
          <a:ln>
            <a:noFill/>
          </a:ln>
          <a:effectLst>
            <a:outerShdw blurRad="254000" sx="102000" sy="102000" algn="ctr" rotWithShape="0">
              <a:prstClr val="black">
                <a:alpha val="20000"/>
              </a:prstClr>
            </a:outerShdw>
          </a:effectLst>
        </c:spPr>
      </c:pivotFmt>
      <c:pivotFmt>
        <c:idx val="33"/>
        <c:spPr>
          <a:solidFill>
            <a:srgbClr val="C00000"/>
          </a:solidFill>
          <a:ln>
            <a:noFill/>
          </a:ln>
          <a:effectLst>
            <a:outerShdw blurRad="254000" sx="102000" sy="102000" algn="ctr" rotWithShape="0">
              <a:prstClr val="black">
                <a:alpha val="20000"/>
              </a:prstClr>
            </a:outerShdw>
          </a:effectLst>
        </c:spPr>
      </c:pivotFmt>
      <c:pivotFmt>
        <c:idx val="34"/>
        <c:spPr>
          <a:solidFill>
            <a:schemeClr val="accent1"/>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lt1"/>
                  </a:solidFill>
                  <a:latin typeface="+mn-lt"/>
                  <a:ea typeface="+mn-ea"/>
                  <a:cs typeface="+mn-cs"/>
                </a:defRPr>
              </a:pPr>
              <a:endParaRPr lang="de-DE"/>
            </a:p>
          </c:txPr>
          <c:showLegendKey val="0"/>
          <c:showVal val="1"/>
          <c:showCatName val="0"/>
          <c:showSerName val="0"/>
          <c:showPercent val="0"/>
          <c:showBubbleSize val="0"/>
          <c:extLst>
            <c:ext xmlns:c15="http://schemas.microsoft.com/office/drawing/2012/chart" uri="{CE6537A1-D6FC-4f65-9D91-7224C49458BB}"/>
          </c:extLst>
        </c:dLbl>
      </c:pivotFmt>
      <c:pivotFmt>
        <c:idx val="35"/>
        <c:spPr>
          <a:solidFill>
            <a:schemeClr val="accent4"/>
          </a:solidFill>
          <a:ln>
            <a:noFill/>
          </a:ln>
          <a:effectLst>
            <a:outerShdw blurRad="254000" sx="102000" sy="102000" algn="ctr" rotWithShape="0">
              <a:prstClr val="black">
                <a:alpha val="20000"/>
              </a:prstClr>
            </a:outerShdw>
          </a:effectLst>
        </c:spPr>
      </c:pivotFmt>
      <c:pivotFmt>
        <c:idx val="36"/>
        <c:spPr>
          <a:solidFill>
            <a:schemeClr val="tx1"/>
          </a:solidFill>
          <a:ln>
            <a:noFill/>
          </a:ln>
          <a:effectLst>
            <a:outerShdw blurRad="254000" sx="102000" sy="102000" algn="ctr" rotWithShape="0">
              <a:prstClr val="black">
                <a:alpha val="20000"/>
              </a:prstClr>
            </a:outerShdw>
          </a:effectLst>
        </c:spPr>
      </c:pivotFmt>
      <c:pivotFmt>
        <c:idx val="37"/>
        <c:spPr>
          <a:solidFill>
            <a:srgbClr val="FFFF00"/>
          </a:solidFill>
          <a:ln>
            <a:noFill/>
          </a:ln>
          <a:effectLst>
            <a:outerShdw blurRad="254000" sx="102000" sy="102000" algn="ctr" rotWithShape="0">
              <a:prstClr val="black">
                <a:alpha val="20000"/>
              </a:prstClr>
            </a:outerShdw>
          </a:effectLst>
        </c:spPr>
      </c:pivotFmt>
      <c:pivotFmt>
        <c:idx val="38"/>
        <c:spPr>
          <a:solidFill>
            <a:schemeClr val="accent6"/>
          </a:solidFill>
          <a:ln>
            <a:noFill/>
          </a:ln>
          <a:effectLst>
            <a:outerShdw blurRad="254000" sx="102000" sy="102000" algn="ctr" rotWithShape="0">
              <a:prstClr val="black">
                <a:alpha val="20000"/>
              </a:prstClr>
            </a:outerShdw>
          </a:effectLst>
        </c:spPr>
      </c:pivotFmt>
      <c:pivotFmt>
        <c:idx val="39"/>
        <c:spPr>
          <a:solidFill>
            <a:srgbClr val="A02B93"/>
          </a:solidFill>
          <a:ln>
            <a:noFill/>
          </a:ln>
          <a:effectLst>
            <a:outerShdw blurRad="254000" sx="102000" sy="102000" algn="ctr" rotWithShape="0">
              <a:prstClr val="black">
                <a:alpha val="20000"/>
              </a:prstClr>
            </a:outerShdw>
          </a:effectLst>
        </c:spPr>
      </c:pivotFmt>
      <c:pivotFmt>
        <c:idx val="40"/>
        <c:spPr>
          <a:solidFill>
            <a:srgbClr val="C00000"/>
          </a:solidFill>
          <a:ln>
            <a:noFill/>
          </a:ln>
          <a:effectLst>
            <a:outerShdw blurRad="254000" sx="102000" sy="102000" algn="ctr" rotWithShape="0">
              <a:prstClr val="black">
                <a:alpha val="20000"/>
              </a:prstClr>
            </a:outerShdw>
          </a:effectLst>
        </c:spPr>
      </c:pivotFmt>
    </c:pivotFmts>
    <c:plotArea>
      <c:layout>
        <c:manualLayout>
          <c:layoutTarget val="inner"/>
          <c:xMode val="edge"/>
          <c:yMode val="edge"/>
          <c:x val="0.2692602181423745"/>
          <c:y val="0.15663092348720897"/>
          <c:w val="0.43265663868413845"/>
          <c:h val="0.8147840992694636"/>
        </c:manualLayout>
      </c:layout>
      <c:doughnutChart>
        <c:varyColors val="1"/>
        <c:ser>
          <c:idx val="0"/>
          <c:order val="0"/>
          <c:tx>
            <c:strRef>
              <c:f>Hilfsblatt!$C$35</c:f>
              <c:strCache>
                <c:ptCount val="1"/>
                <c:pt idx="0">
                  <c:v>Ergebnis</c:v>
                </c:pt>
              </c:strCache>
            </c:strRef>
          </c:tx>
          <c:explosion val="8"/>
          <c:dPt>
            <c:idx val="0"/>
            <c:bubble3D val="0"/>
            <c:spPr>
              <a:solidFill>
                <a:schemeClr val="tx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CE1A-4EB7-A9A1-17F5399FF239}"/>
              </c:ext>
            </c:extLst>
          </c:dPt>
          <c:dPt>
            <c:idx val="1"/>
            <c:bubble3D val="0"/>
            <c:spPr>
              <a:solidFill>
                <a:srgbClr val="C0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CE1A-4EB7-A9A1-17F5399FF239}"/>
              </c:ext>
            </c:extLst>
          </c:dPt>
          <c:dPt>
            <c:idx val="2"/>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CE1A-4EB7-A9A1-17F5399FF239}"/>
              </c:ext>
            </c:extLst>
          </c:dPt>
          <c:dPt>
            <c:idx val="3"/>
            <c:bubble3D val="0"/>
            <c:spPr>
              <a:solidFill>
                <a:srgbClr val="A02B9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CE1A-4EB7-A9A1-17F5399FF239}"/>
              </c:ext>
            </c:extLst>
          </c:dPt>
          <c:dPt>
            <c:idx val="4"/>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CE1A-4EB7-A9A1-17F5399FF239}"/>
              </c:ext>
            </c:extLst>
          </c:dPt>
          <c:dPt>
            <c:idx val="5"/>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CE1A-4EB7-A9A1-17F5399FF239}"/>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D-CE1A-4EB7-A9A1-17F5399FF239}"/>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lt1"/>
                    </a:solidFill>
                    <a:latin typeface="+mn-lt"/>
                    <a:ea typeface="+mn-ea"/>
                    <a:cs typeface="+mn-cs"/>
                  </a:defRPr>
                </a:pPr>
                <a:endParaRPr lang="de-DE"/>
              </a:p>
            </c:txPr>
            <c:showLegendKey val="0"/>
            <c:showVal val="1"/>
            <c:showCatName val="0"/>
            <c:showSerName val="0"/>
            <c:showPercent val="0"/>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Hilfsblatt!$B$36:$B$42</c:f>
              <c:strCache>
                <c:ptCount val="6"/>
                <c:pt idx="0">
                  <c:v>CDU</c:v>
                </c:pt>
                <c:pt idx="1">
                  <c:v>SPD</c:v>
                </c:pt>
                <c:pt idx="2">
                  <c:v>Grüne</c:v>
                </c:pt>
                <c:pt idx="3">
                  <c:v>Linke</c:v>
                </c:pt>
                <c:pt idx="4">
                  <c:v>AfD</c:v>
                </c:pt>
                <c:pt idx="5">
                  <c:v>FDP</c:v>
                </c:pt>
              </c:strCache>
            </c:strRef>
          </c:cat>
          <c:val>
            <c:numRef>
              <c:f>Hilfsblatt!$C$36:$C$42</c:f>
              <c:numCache>
                <c:formatCode>General</c:formatCode>
                <c:ptCount val="6"/>
                <c:pt idx="0">
                  <c:v>33</c:v>
                </c:pt>
                <c:pt idx="1">
                  <c:v>25</c:v>
                </c:pt>
                <c:pt idx="2">
                  <c:v>28</c:v>
                </c:pt>
                <c:pt idx="3">
                  <c:v>28</c:v>
                </c:pt>
                <c:pt idx="4">
                  <c:v>31</c:v>
                </c:pt>
              </c:numCache>
            </c:numRef>
          </c:val>
          <c:extLst>
            <c:ext xmlns:c16="http://schemas.microsoft.com/office/drawing/2014/chart" uri="{C3380CC4-5D6E-409C-BE32-E72D297353CC}">
              <c16:uniqueId val="{0000000E-CE1A-4EB7-A9A1-17F5399FF239}"/>
            </c:ext>
          </c:extLst>
        </c:ser>
        <c:dLbls>
          <c:showLegendKey val="0"/>
          <c:showVal val="1"/>
          <c:showCatName val="0"/>
          <c:showSerName val="0"/>
          <c:showPercent val="0"/>
          <c:showBubbleSize val="0"/>
          <c:showLeaderLines val="1"/>
        </c:dLbls>
        <c:firstSliceAng val="0"/>
        <c:holeSize val="28"/>
      </c:doughnutChart>
      <c:spPr>
        <a:noFill/>
        <a:ln>
          <a:noFill/>
        </a:ln>
        <a:effectLst/>
      </c:spPr>
    </c:plotArea>
    <c:legend>
      <c:legendPos val="r"/>
      <c:layout>
        <c:manualLayout>
          <c:xMode val="edge"/>
          <c:yMode val="edge"/>
          <c:x val="0.78705550484386388"/>
          <c:y val="0.24764946048410616"/>
          <c:w val="0.16590828230623747"/>
          <c:h val="0.62952792359288423"/>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1400" b="0" i="0" u="none" strike="noStrike" kern="1200" baseline="0">
              <a:solidFill>
                <a:schemeClr val="dk1">
                  <a:lumMod val="75000"/>
                  <a:lumOff val="25000"/>
                </a:schemeClr>
              </a:solidFill>
              <a:latin typeface="+mn-lt"/>
              <a:ea typeface="+mn-ea"/>
              <a:cs typeface="+mn-cs"/>
            </a:defRPr>
          </a:pPr>
          <a:endParaRPr lang="de-DE"/>
        </a:p>
      </c:txPr>
    </c:legend>
    <c:plotVisOnly val="1"/>
    <c:dispBlanksAs val="gap"/>
    <c:showDLblsOverMax val="0"/>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[Berlin_Dashboard komplett.xlsx]Hilfsblatt!Zweitstimmen</c:name>
    <c:fmtId val="30"/>
  </c:pivotSource>
  <c:chart>
    <c:title>
      <c:tx>
        <c:rich>
          <a:bodyPr rot="0" spcFirstLastPara="1" vertOverflow="ellipsis" vert="horz" wrap="square" anchor="ctr" anchorCtr="1"/>
          <a:lstStyle/>
          <a:p>
            <a:pPr>
              <a:defRPr sz="1400" b="0" i="0" u="none" strike="noStrike" kern="1200" cap="none" spc="0" baseline="0">
                <a:ln w="0"/>
                <a:solidFill>
                  <a:schemeClr val="tx1"/>
                </a:solidFill>
                <a:effectLst>
                  <a:outerShdw blurRad="38100" dist="19050" dir="2700000" algn="tl" rotWithShape="0">
                    <a:schemeClr val="dk1">
                      <a:alpha val="40000"/>
                    </a:schemeClr>
                  </a:outerShdw>
                </a:effectLst>
                <a:latin typeface="+mn-lt"/>
                <a:ea typeface="+mn-ea"/>
                <a:cs typeface="+mn-cs"/>
              </a:defRPr>
            </a:pPr>
            <a:r>
              <a:rPr lang="en-US" sz="1400" b="0" i="0" u="none" strike="noStrike" kern="1200" cap="none" spc="0" baseline="0">
                <a:ln w="0"/>
                <a:solidFill>
                  <a:schemeClr val="tx1"/>
                </a:solidFill>
                <a:effectLst>
                  <a:outerShdw blurRad="38100" dist="19050" dir="2700000" algn="tl" rotWithShape="0">
                    <a:schemeClr val="dk1">
                      <a:alpha val="40000"/>
                    </a:schemeClr>
                  </a:outerShdw>
                </a:effectLst>
                <a:latin typeface="Abadi" panose="020B0604020104020204" pitchFamily="34" charset="0"/>
              </a:rPr>
              <a:t>Abgegebene Stimmen 2021 vs 2023</a:t>
            </a:r>
          </a:p>
        </c:rich>
      </c:tx>
      <c:layout>
        <c:manualLayout>
          <c:xMode val="edge"/>
          <c:yMode val="edge"/>
          <c:x val="0.17517715528328354"/>
          <c:y val="0.1181505528030629"/>
        </c:manualLayout>
      </c:layout>
      <c:overlay val="0"/>
      <c:spPr>
        <a:noFill/>
        <a:ln>
          <a:noFill/>
        </a:ln>
        <a:effectLst/>
      </c:spPr>
      <c:txPr>
        <a:bodyPr rot="0" spcFirstLastPara="1" vertOverflow="ellipsis" vert="horz" wrap="square" anchor="ctr" anchorCtr="1"/>
        <a:lstStyle/>
        <a:p>
          <a:pPr>
            <a:defRPr sz="1400" b="0" i="0" u="none" strike="noStrike" kern="1200" cap="none" spc="0" baseline="0">
              <a:ln w="0"/>
              <a:solidFill>
                <a:schemeClr val="tx1"/>
              </a:solidFill>
              <a:effectLst>
                <a:outerShdw blurRad="38100" dist="19050" dir="2700000" algn="tl" rotWithShape="0">
                  <a:schemeClr val="dk1">
                    <a:alpha val="40000"/>
                  </a:schemeClr>
                </a:outerShdw>
              </a:effectLst>
              <a:latin typeface="+mn-lt"/>
              <a:ea typeface="+mn-ea"/>
              <a:cs typeface="+mn-cs"/>
            </a:defRPr>
          </a:pPr>
          <a:endParaRPr lang="de-DE"/>
        </a:p>
      </c:txPr>
    </c:title>
    <c:autoTitleDeleted val="0"/>
    <c:pivotFmts>
      <c:pivotFmt>
        <c:idx val="0"/>
        <c:spPr>
          <a:solidFill>
            <a:schemeClr val="accent1"/>
          </a:solidFill>
          <a:ln>
            <a:noFill/>
          </a:ln>
          <a:effectLst>
            <a:outerShdw blurRad="254000" sx="102000" sy="102000" algn="ctr" rotWithShape="0">
              <a:prstClr val="black">
                <a:alpha val="20000"/>
              </a:prstClr>
            </a:outerShdw>
          </a:effectLst>
        </c:spPr>
        <c:marker>
          <c:symbol val="circle"/>
          <c:size val="6"/>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de-DE"/>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a:outerShdw blurRad="254000" sx="102000" sy="102000" algn="ctr" rotWithShape="0">
              <a:prstClr val="black">
                <a:alpha val="20000"/>
              </a:prstClr>
            </a:outerShdw>
          </a:effectLst>
        </c:spPr>
        <c:marker>
          <c:spPr>
            <a:solidFill>
              <a:schemeClr val="accent1">
                <a:alpha val="85000"/>
              </a:schemeClr>
            </a:solidFill>
            <a:ln>
              <a:noFill/>
            </a:ln>
            <a:effectLst/>
          </c:spPr>
        </c:marker>
        <c:dLbl>
          <c:idx val="0"/>
          <c:showLegendKey val="0"/>
          <c:showVal val="0"/>
          <c:showCatName val="0"/>
          <c:showSerName val="0"/>
          <c:showPercent val="1"/>
          <c:showBubbleSize val="0"/>
          <c:extLst>
            <c:ext xmlns:c15="http://schemas.microsoft.com/office/drawing/2012/chart" uri="{CE6537A1-D6FC-4f65-9D91-7224C49458BB}"/>
          </c:extLst>
        </c:dLbl>
      </c:pivotFmt>
      <c:pivotFmt>
        <c:idx val="2"/>
        <c:spPr>
          <a:solidFill>
            <a:schemeClr val="accent1"/>
          </a:solidFill>
          <a:ln>
            <a:noFill/>
          </a:ln>
          <a:effectLst>
            <a:outerShdw blurRad="254000" sx="102000" sy="102000" algn="ctr" rotWithShape="0">
              <a:prstClr val="black">
                <a:alpha val="20000"/>
              </a:prstClr>
            </a:outerShdw>
          </a:effectLst>
        </c:spPr>
        <c:marker>
          <c:symbol val="none"/>
        </c:marker>
        <c:dLbl>
          <c:idx val="0"/>
          <c:showLegendKey val="0"/>
          <c:showVal val="0"/>
          <c:showCatName val="0"/>
          <c:showSerName val="0"/>
          <c:showPercent val="1"/>
          <c:showBubbleSize val="0"/>
          <c:extLst>
            <c:ext xmlns:c15="http://schemas.microsoft.com/office/drawing/2012/chart" uri="{CE6537A1-D6FC-4f65-9D91-7224C49458BB}"/>
          </c:extLst>
        </c:dLbl>
      </c:pivotFmt>
      <c:pivotFmt>
        <c:idx val="3"/>
        <c:spPr>
          <a:solidFill>
            <a:schemeClr val="accent1"/>
          </a:solidFill>
          <a:ln>
            <a:noFill/>
          </a:ln>
          <a:effectLst>
            <a:outerShdw blurRad="254000" sx="102000" sy="102000" algn="ctr" rotWithShape="0">
              <a:prstClr val="black">
                <a:alpha val="20000"/>
              </a:prstClr>
            </a:outerShdw>
          </a:effectLst>
        </c:spPr>
        <c:marker>
          <c:symbol val="none"/>
        </c:marker>
        <c:dLbl>
          <c:idx val="0"/>
          <c:showLegendKey val="0"/>
          <c:showVal val="0"/>
          <c:showCatName val="0"/>
          <c:showSerName val="0"/>
          <c:showPercent val="1"/>
          <c:showBubbleSize val="0"/>
          <c:extLst>
            <c:ext xmlns:c15="http://schemas.microsoft.com/office/drawing/2012/chart" uri="{CE6537A1-D6FC-4f65-9D91-7224C49458BB}"/>
          </c:extLst>
        </c:dLbl>
      </c:pivotFmt>
      <c:pivotFmt>
        <c:idx val="4"/>
        <c:spPr>
          <a:solidFill>
            <a:schemeClr val="accent1"/>
          </a:solidFill>
          <a:ln>
            <a:noFill/>
          </a:ln>
          <a:effectLst>
            <a:outerShdw blurRad="254000" sx="102000" sy="102000" algn="ctr" rotWithShape="0">
              <a:prstClr val="black">
                <a:alpha val="20000"/>
              </a:prstClr>
            </a:outerShdw>
          </a:effectLst>
        </c:spPr>
        <c:marker>
          <c:symbol val="none"/>
        </c:marker>
        <c:dLbl>
          <c:idx val="0"/>
          <c:showLegendKey val="0"/>
          <c:showVal val="0"/>
          <c:showCatName val="0"/>
          <c:showSerName val="0"/>
          <c:showPercent val="1"/>
          <c:showBubbleSize val="0"/>
          <c:extLst>
            <c:ext xmlns:c15="http://schemas.microsoft.com/office/drawing/2012/chart" uri="{CE6537A1-D6FC-4f65-9D91-7224C49458BB}"/>
          </c:extLst>
        </c:dLbl>
      </c:pivotFmt>
      <c:pivotFmt>
        <c:idx val="5"/>
        <c:spPr>
          <a:solidFill>
            <a:schemeClr val="accent4"/>
          </a:solidFill>
          <a:ln>
            <a:noFill/>
          </a:ln>
          <a:effectLst>
            <a:outerShdw blurRad="254000" sx="102000" sy="102000" algn="ctr" rotWithShape="0">
              <a:prstClr val="black">
                <a:alpha val="20000"/>
              </a:prstClr>
            </a:outerShdw>
          </a:effectLst>
        </c:spPr>
      </c:pivotFmt>
      <c:pivotFmt>
        <c:idx val="6"/>
        <c:spPr>
          <a:solidFill>
            <a:schemeClr val="tx1"/>
          </a:solidFill>
          <a:ln>
            <a:noFill/>
          </a:ln>
          <a:effectLst>
            <a:outerShdw blurRad="254000" sx="102000" sy="102000" algn="ctr" rotWithShape="0">
              <a:prstClr val="black">
                <a:alpha val="20000"/>
              </a:prstClr>
            </a:outerShdw>
          </a:effectLst>
        </c:spPr>
      </c:pivotFmt>
      <c:pivotFmt>
        <c:idx val="7"/>
        <c:spPr>
          <a:solidFill>
            <a:srgbClr val="FFFF00"/>
          </a:solidFill>
          <a:ln>
            <a:noFill/>
          </a:ln>
          <a:effectLst>
            <a:outerShdw blurRad="254000" sx="102000" sy="102000" algn="ctr" rotWithShape="0">
              <a:prstClr val="black">
                <a:alpha val="20000"/>
              </a:prstClr>
            </a:outerShdw>
          </a:effectLst>
        </c:spPr>
      </c:pivotFmt>
      <c:pivotFmt>
        <c:idx val="8"/>
        <c:spPr>
          <a:solidFill>
            <a:schemeClr val="accent6"/>
          </a:solidFill>
          <a:ln>
            <a:noFill/>
          </a:ln>
          <a:effectLst>
            <a:outerShdw blurRad="254000" sx="102000" sy="102000" algn="ctr" rotWithShape="0">
              <a:prstClr val="black">
                <a:alpha val="20000"/>
              </a:prstClr>
            </a:outerShdw>
          </a:effectLst>
        </c:spPr>
      </c:pivotFmt>
      <c:pivotFmt>
        <c:idx val="9"/>
        <c:spPr>
          <a:solidFill>
            <a:srgbClr val="C00000"/>
          </a:solidFill>
          <a:ln>
            <a:noFill/>
          </a:ln>
          <a:effectLst>
            <a:outerShdw blurRad="254000" sx="102000" sy="102000" algn="ctr" rotWithShape="0">
              <a:prstClr val="black">
                <a:alpha val="20000"/>
              </a:prstClr>
            </a:outerShdw>
          </a:effectLst>
        </c:spPr>
      </c:pivotFmt>
      <c:pivotFmt>
        <c:idx val="10"/>
        <c:spPr>
          <a:solidFill>
            <a:schemeClr val="tx1">
              <a:lumMod val="50000"/>
              <a:lumOff val="50000"/>
            </a:schemeClr>
          </a:solidFill>
          <a:ln>
            <a:noFill/>
          </a:ln>
          <a:effectLst>
            <a:outerShdw blurRad="254000" sx="102000" sy="102000" algn="ctr" rotWithShape="0">
              <a:prstClr val="black">
                <a:alpha val="20000"/>
              </a:prstClr>
            </a:outerShdw>
          </a:effectLst>
        </c:spPr>
      </c:pivotFmt>
      <c:pivotFmt>
        <c:idx val="11"/>
        <c:spPr>
          <a:solidFill>
            <a:schemeClr val="accent1"/>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de-DE"/>
            </a:p>
          </c:txP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4"/>
          </a:solidFill>
          <a:ln>
            <a:noFill/>
          </a:ln>
          <a:effectLst>
            <a:outerShdw blurRad="254000" sx="102000" sy="102000" algn="ctr" rotWithShape="0">
              <a:prstClr val="black">
                <a:alpha val="20000"/>
              </a:prstClr>
            </a:outerShdw>
          </a:effectLst>
        </c:spPr>
      </c:pivotFmt>
      <c:pivotFmt>
        <c:idx val="13"/>
        <c:spPr>
          <a:solidFill>
            <a:schemeClr val="tx1"/>
          </a:solidFill>
          <a:ln>
            <a:noFill/>
          </a:ln>
          <a:effectLst>
            <a:outerShdw blurRad="254000" sx="102000" sy="102000" algn="ctr" rotWithShape="0">
              <a:prstClr val="black">
                <a:alpha val="20000"/>
              </a:prstClr>
            </a:outerShdw>
          </a:effectLst>
        </c:spPr>
      </c:pivotFmt>
      <c:pivotFmt>
        <c:idx val="14"/>
        <c:spPr>
          <a:solidFill>
            <a:srgbClr val="FFFF00"/>
          </a:solidFill>
          <a:ln>
            <a:noFill/>
          </a:ln>
          <a:effectLst>
            <a:outerShdw blurRad="254000" sx="102000" sy="102000" algn="ctr" rotWithShape="0">
              <a:prstClr val="black">
                <a:alpha val="20000"/>
              </a:prstClr>
            </a:outerShdw>
          </a:effectLst>
        </c:spPr>
      </c:pivotFmt>
      <c:pivotFmt>
        <c:idx val="15"/>
        <c:spPr>
          <a:solidFill>
            <a:schemeClr val="accent6"/>
          </a:solidFill>
          <a:ln>
            <a:noFill/>
          </a:ln>
          <a:effectLst>
            <a:outerShdw blurRad="254000" sx="102000" sy="102000" algn="ctr" rotWithShape="0">
              <a:prstClr val="black">
                <a:alpha val="20000"/>
              </a:prstClr>
            </a:outerShdw>
          </a:effectLst>
        </c:spPr>
      </c:pivotFmt>
      <c:pivotFmt>
        <c:idx val="16"/>
        <c:spPr>
          <a:solidFill>
            <a:schemeClr val="accent1"/>
          </a:solidFill>
          <a:ln>
            <a:noFill/>
          </a:ln>
          <a:effectLst>
            <a:outerShdw blurRad="254000" sx="102000" sy="102000" algn="ctr" rotWithShape="0">
              <a:prstClr val="black">
                <a:alpha val="20000"/>
              </a:prstClr>
            </a:outerShdw>
          </a:effectLst>
        </c:spPr>
      </c:pivotFmt>
      <c:pivotFmt>
        <c:idx val="17"/>
        <c:spPr>
          <a:solidFill>
            <a:srgbClr val="C00000"/>
          </a:solidFill>
          <a:ln>
            <a:noFill/>
          </a:ln>
          <a:effectLst>
            <a:outerShdw blurRad="254000" sx="102000" sy="102000" algn="ctr" rotWithShape="0">
              <a:prstClr val="black">
                <a:alpha val="20000"/>
              </a:prstClr>
            </a:outerShdw>
          </a:effectLst>
        </c:spPr>
      </c:pivotFmt>
      <c:pivotFmt>
        <c:idx val="18"/>
        <c:spPr>
          <a:solidFill>
            <a:schemeClr val="tx1">
              <a:lumMod val="50000"/>
              <a:lumOff val="50000"/>
            </a:schemeClr>
          </a:solidFill>
          <a:ln>
            <a:noFill/>
          </a:ln>
          <a:effectLst>
            <a:outerShdw blurRad="254000" sx="102000" sy="102000" algn="ctr" rotWithShape="0">
              <a:prstClr val="black">
                <a:alpha val="20000"/>
              </a:prstClr>
            </a:outerShdw>
          </a:effectLst>
        </c:spPr>
      </c:pivotFmt>
      <c:pivotFmt>
        <c:idx val="19"/>
        <c:spPr>
          <a:solidFill>
            <a:schemeClr val="accent1"/>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de-DE"/>
            </a:p>
          </c:txPr>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4"/>
          </a:solidFill>
          <a:ln>
            <a:noFill/>
          </a:ln>
          <a:effectLst>
            <a:outerShdw blurRad="254000" sx="102000" sy="102000" algn="ctr" rotWithShape="0">
              <a:prstClr val="black">
                <a:alpha val="20000"/>
              </a:prstClr>
            </a:outerShdw>
          </a:effectLst>
        </c:spPr>
      </c:pivotFmt>
      <c:pivotFmt>
        <c:idx val="21"/>
        <c:spPr>
          <a:solidFill>
            <a:schemeClr val="tx1"/>
          </a:solidFill>
          <a:ln>
            <a:noFill/>
          </a:ln>
          <a:effectLst>
            <a:outerShdw blurRad="254000" sx="102000" sy="102000" algn="ctr" rotWithShape="0">
              <a:prstClr val="black">
                <a:alpha val="20000"/>
              </a:prstClr>
            </a:outerShdw>
          </a:effectLst>
        </c:spPr>
      </c:pivotFmt>
      <c:pivotFmt>
        <c:idx val="22"/>
        <c:spPr>
          <a:solidFill>
            <a:srgbClr val="FFFF00"/>
          </a:solidFill>
          <a:ln>
            <a:noFill/>
          </a:ln>
          <a:effectLst>
            <a:outerShdw blurRad="254000" sx="102000" sy="102000" algn="ctr" rotWithShape="0">
              <a:prstClr val="black">
                <a:alpha val="20000"/>
              </a:prstClr>
            </a:outerShdw>
          </a:effectLst>
        </c:spPr>
      </c:pivotFmt>
      <c:pivotFmt>
        <c:idx val="23"/>
        <c:spPr>
          <a:solidFill>
            <a:schemeClr val="accent6"/>
          </a:solidFill>
          <a:ln>
            <a:noFill/>
          </a:ln>
          <a:effectLst>
            <a:outerShdw blurRad="254000" sx="102000" sy="102000" algn="ctr" rotWithShape="0">
              <a:prstClr val="black">
                <a:alpha val="20000"/>
              </a:prstClr>
            </a:outerShdw>
          </a:effectLst>
        </c:spPr>
      </c:pivotFmt>
      <c:pivotFmt>
        <c:idx val="24"/>
        <c:spPr>
          <a:solidFill>
            <a:schemeClr val="accent1"/>
          </a:solidFill>
          <a:ln>
            <a:noFill/>
          </a:ln>
          <a:effectLst>
            <a:outerShdw blurRad="254000" sx="102000" sy="102000" algn="ctr" rotWithShape="0">
              <a:prstClr val="black">
                <a:alpha val="20000"/>
              </a:prstClr>
            </a:outerShdw>
          </a:effectLst>
        </c:spPr>
      </c:pivotFmt>
      <c:pivotFmt>
        <c:idx val="25"/>
        <c:spPr>
          <a:solidFill>
            <a:srgbClr val="C00000"/>
          </a:solidFill>
          <a:ln>
            <a:noFill/>
          </a:ln>
          <a:effectLst>
            <a:outerShdw blurRad="254000" sx="102000" sy="102000" algn="ctr" rotWithShape="0">
              <a:prstClr val="black">
                <a:alpha val="20000"/>
              </a:prstClr>
            </a:outerShdw>
          </a:effectLst>
        </c:spPr>
      </c:pivotFmt>
      <c:pivotFmt>
        <c:idx val="26"/>
        <c:spPr>
          <a:solidFill>
            <a:schemeClr val="tx1">
              <a:lumMod val="50000"/>
              <a:lumOff val="50000"/>
            </a:schemeClr>
          </a:solidFill>
          <a:ln>
            <a:noFill/>
          </a:ln>
          <a:effectLst>
            <a:outerShdw blurRad="254000" sx="102000" sy="102000" algn="ctr" rotWithShape="0">
              <a:prstClr val="black">
                <a:alpha val="20000"/>
              </a:prstClr>
            </a:outerShdw>
          </a:effectLst>
        </c:spPr>
      </c:pivotFmt>
      <c:pivotFmt>
        <c:idx val="27"/>
        <c:spPr>
          <a:solidFill>
            <a:schemeClr val="accent1"/>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clip" horzOverflow="clip"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de-DE"/>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pattFill prst="pct75">
                  <a:fgClr>
                    <a:schemeClr val="dk1">
                      <a:lumMod val="75000"/>
                      <a:lumOff val="25000"/>
                    </a:schemeClr>
                  </a:fgClr>
                  <a:bgClr>
                    <a:schemeClr val="dk1">
                      <a:lumMod val="65000"/>
                      <a:lumOff val="35000"/>
                    </a:schemeClr>
                  </a:bgClr>
                </a:pattFill>
                <a:ln>
                  <a:noFill/>
                </a:ln>
              </c15:spPr>
            </c:ext>
          </c:extLst>
        </c:dLbl>
      </c:pivotFmt>
      <c:pivotFmt>
        <c:idx val="28"/>
        <c:spPr>
          <a:solidFill>
            <a:schemeClr val="accent4"/>
          </a:solidFill>
          <a:ln>
            <a:noFill/>
          </a:ln>
          <a:effectLst>
            <a:outerShdw blurRad="254000" sx="102000" sy="102000" algn="ctr" rotWithShape="0">
              <a:prstClr val="black">
                <a:alpha val="20000"/>
              </a:prstClr>
            </a:outerShdw>
          </a:effectLst>
        </c:spPr>
      </c:pivotFmt>
      <c:pivotFmt>
        <c:idx val="29"/>
        <c:spPr>
          <a:solidFill>
            <a:schemeClr val="tx1"/>
          </a:solidFill>
          <a:ln>
            <a:noFill/>
          </a:ln>
          <a:effectLst>
            <a:outerShdw blurRad="254000" sx="102000" sy="102000" algn="ctr" rotWithShape="0">
              <a:prstClr val="black">
                <a:alpha val="20000"/>
              </a:prstClr>
            </a:outerShdw>
          </a:effectLst>
        </c:spPr>
      </c:pivotFmt>
      <c:pivotFmt>
        <c:idx val="30"/>
        <c:spPr>
          <a:solidFill>
            <a:srgbClr val="FFFF00"/>
          </a:solidFill>
          <a:ln>
            <a:noFill/>
          </a:ln>
          <a:effectLst>
            <a:outerShdw blurRad="254000" sx="102000" sy="102000" algn="ctr" rotWithShape="0">
              <a:prstClr val="black">
                <a:alpha val="20000"/>
              </a:prstClr>
            </a:outerShdw>
          </a:effectLst>
        </c:spPr>
      </c:pivotFmt>
      <c:pivotFmt>
        <c:idx val="31"/>
        <c:spPr>
          <a:solidFill>
            <a:schemeClr val="accent6"/>
          </a:solidFill>
          <a:ln>
            <a:noFill/>
          </a:ln>
          <a:effectLst>
            <a:outerShdw blurRad="254000" sx="102000" sy="102000" algn="ctr" rotWithShape="0">
              <a:prstClr val="black">
                <a:alpha val="20000"/>
              </a:prstClr>
            </a:outerShdw>
          </a:effectLst>
        </c:spPr>
      </c:pivotFmt>
      <c:pivotFmt>
        <c:idx val="32"/>
        <c:spPr>
          <a:solidFill>
            <a:schemeClr val="accent1"/>
          </a:solidFill>
          <a:ln>
            <a:noFill/>
          </a:ln>
          <a:effectLst>
            <a:outerShdw blurRad="254000" sx="102000" sy="102000" algn="ctr" rotWithShape="0">
              <a:prstClr val="black">
                <a:alpha val="20000"/>
              </a:prstClr>
            </a:outerShdw>
          </a:effectLst>
        </c:spPr>
      </c:pivotFmt>
      <c:pivotFmt>
        <c:idx val="33"/>
        <c:spPr>
          <a:solidFill>
            <a:srgbClr val="C00000"/>
          </a:solidFill>
          <a:ln>
            <a:noFill/>
          </a:ln>
          <a:effectLst>
            <a:outerShdw blurRad="254000" sx="102000" sy="102000" algn="ctr" rotWithShape="0">
              <a:prstClr val="black">
                <a:alpha val="20000"/>
              </a:prstClr>
            </a:outerShdw>
          </a:effectLst>
        </c:spPr>
      </c:pivotFmt>
      <c:pivotFmt>
        <c:idx val="34"/>
        <c:spPr>
          <a:solidFill>
            <a:schemeClr val="tx1">
              <a:lumMod val="50000"/>
              <a:lumOff val="50000"/>
            </a:schemeClr>
          </a:solidFill>
          <a:ln>
            <a:noFill/>
          </a:ln>
          <a:effectLst>
            <a:outerShdw blurRad="254000" sx="102000" sy="102000" algn="ctr" rotWithShape="0">
              <a:prstClr val="black">
                <a:alpha val="20000"/>
              </a:prstClr>
            </a:outerShdw>
          </a:effectLst>
        </c:spPr>
      </c:pivotFmt>
      <c:pivotFmt>
        <c:idx val="35"/>
        <c:spPr>
          <a:solidFill>
            <a:schemeClr val="accent1"/>
          </a:solidFill>
          <a:ln>
            <a:solidFill>
              <a:schemeClr val="tx1"/>
            </a:solid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rgbClr val="00B0F0"/>
          </a:solidFill>
          <a:ln>
            <a:solidFill>
              <a:schemeClr val="tx1"/>
            </a:solidFill>
          </a:ln>
          <a:effectLst>
            <a:outerShdw blurRad="254000" sx="102000" sy="102000" algn="ctr" rotWithShape="0">
              <a:prstClr val="black">
                <a:alpha val="20000"/>
              </a:prstClr>
            </a:outerShdw>
          </a:effectLst>
        </c:spPr>
      </c:pivotFmt>
      <c:pivotFmt>
        <c:idx val="38"/>
        <c:spPr>
          <a:solidFill>
            <a:schemeClr val="accent4">
              <a:lumMod val="40000"/>
              <a:lumOff val="60000"/>
            </a:schemeClr>
          </a:solidFill>
          <a:ln>
            <a:solidFill>
              <a:schemeClr val="tx1"/>
            </a:solidFill>
          </a:ln>
          <a:effectLst>
            <a:outerShdw blurRad="254000" sx="102000" sy="102000" algn="ctr" rotWithShape="0">
              <a:prstClr val="black">
                <a:alpha val="20000"/>
              </a:prstClr>
            </a:outerShdw>
          </a:effectLst>
        </c:spPr>
      </c:pivotFmt>
      <c:pivotFmt>
        <c:idx val="39"/>
        <c:spPr>
          <a:solidFill>
            <a:schemeClr val="tx1"/>
          </a:solidFill>
          <a:ln>
            <a:noFill/>
          </a:ln>
          <a:effectLst>
            <a:outerShdw blurRad="254000" sx="102000" sy="102000" algn="ctr" rotWithShape="0">
              <a:prstClr val="black">
                <a:alpha val="20000"/>
              </a:prstClr>
            </a:outerShdw>
          </a:effectLst>
        </c:spPr>
      </c:pivotFmt>
      <c:pivotFmt>
        <c:idx val="40"/>
        <c:spPr>
          <a:solidFill>
            <a:schemeClr val="tx1">
              <a:lumMod val="65000"/>
              <a:lumOff val="35000"/>
            </a:schemeClr>
          </a:solidFill>
          <a:ln>
            <a:solidFill>
              <a:schemeClr val="tx1"/>
            </a:solidFill>
          </a:ln>
          <a:effectLst>
            <a:outerShdw blurRad="254000" sx="102000" sy="102000" algn="ctr" rotWithShape="0">
              <a:prstClr val="black">
                <a:alpha val="20000"/>
              </a:prstClr>
            </a:outerShdw>
          </a:effectLst>
        </c:spPr>
      </c:pivotFmt>
      <c:pivotFmt>
        <c:idx val="41"/>
        <c:spPr>
          <a:solidFill>
            <a:srgbClr val="FFFF00"/>
          </a:solidFill>
          <a:ln>
            <a:solidFill>
              <a:schemeClr val="tx1"/>
            </a:solidFill>
          </a:ln>
          <a:effectLst>
            <a:outerShdw blurRad="254000" sx="102000" sy="102000" algn="ctr" rotWithShape="0">
              <a:prstClr val="black">
                <a:alpha val="20000"/>
              </a:prstClr>
            </a:outerShdw>
          </a:effectLst>
        </c:spPr>
      </c:pivotFmt>
      <c:pivotFmt>
        <c:idx val="42"/>
        <c:spPr>
          <a:solidFill>
            <a:srgbClr val="FFFFCC"/>
          </a:solidFill>
          <a:ln>
            <a:solidFill>
              <a:schemeClr val="tx1"/>
            </a:solidFill>
          </a:ln>
          <a:effectLst>
            <a:outerShdw blurRad="254000" sx="102000" sy="102000" algn="ctr" rotWithShape="0">
              <a:prstClr val="black">
                <a:alpha val="20000"/>
              </a:prstClr>
            </a:outerShdw>
          </a:effectLst>
        </c:spPr>
      </c:pivotFmt>
      <c:pivotFmt>
        <c:idx val="43"/>
        <c:spPr>
          <a:solidFill>
            <a:schemeClr val="accent6"/>
          </a:solidFill>
          <a:ln>
            <a:solidFill>
              <a:schemeClr val="tx1"/>
            </a:solidFill>
          </a:ln>
          <a:effectLst>
            <a:outerShdw blurRad="254000" sx="102000" sy="102000" algn="ctr" rotWithShape="0">
              <a:prstClr val="black">
                <a:alpha val="20000"/>
              </a:prstClr>
            </a:outerShdw>
          </a:effectLst>
        </c:spPr>
      </c:pivotFmt>
      <c:pivotFmt>
        <c:idx val="44"/>
        <c:spPr>
          <a:solidFill>
            <a:schemeClr val="accent6">
              <a:lumMod val="40000"/>
              <a:lumOff val="60000"/>
            </a:schemeClr>
          </a:solidFill>
          <a:ln>
            <a:solidFill>
              <a:schemeClr val="tx1"/>
            </a:solidFill>
          </a:ln>
          <a:effectLst>
            <a:outerShdw blurRad="254000" sx="102000" sy="102000" algn="ctr" rotWithShape="0">
              <a:prstClr val="black">
                <a:alpha val="20000"/>
              </a:prstClr>
            </a:outerShdw>
          </a:effectLst>
        </c:spPr>
      </c:pivotFmt>
      <c:pivotFmt>
        <c:idx val="45"/>
        <c:spPr>
          <a:solidFill>
            <a:srgbClr val="7030A0"/>
          </a:solidFill>
          <a:ln>
            <a:solidFill>
              <a:schemeClr val="tx1"/>
            </a:solidFill>
          </a:ln>
          <a:effectLst>
            <a:outerShdw blurRad="254000" sx="102000" sy="102000" algn="ctr" rotWithShape="0">
              <a:prstClr val="black">
                <a:alpha val="20000"/>
              </a:prstClr>
            </a:outerShdw>
          </a:effectLst>
        </c:spPr>
      </c:pivotFmt>
      <c:pivotFmt>
        <c:idx val="46"/>
        <c:spPr>
          <a:solidFill>
            <a:schemeClr val="accent5">
              <a:lumMod val="60000"/>
              <a:lumOff val="40000"/>
            </a:schemeClr>
          </a:solidFill>
          <a:ln>
            <a:solidFill>
              <a:schemeClr val="tx1"/>
            </a:solidFill>
          </a:ln>
          <a:effectLst>
            <a:outerShdw blurRad="254000" sx="102000" sy="102000" algn="ctr" rotWithShape="0">
              <a:prstClr val="black">
                <a:alpha val="20000"/>
              </a:prstClr>
            </a:outerShdw>
          </a:effectLst>
        </c:spPr>
      </c:pivotFmt>
      <c:pivotFmt>
        <c:idx val="47"/>
        <c:spPr>
          <a:solidFill>
            <a:srgbClr val="C00000"/>
          </a:solidFill>
          <a:ln>
            <a:solidFill>
              <a:schemeClr val="tx1"/>
            </a:solidFill>
          </a:ln>
          <a:effectLst>
            <a:outerShdw blurRad="254000" sx="102000" sy="102000" algn="ctr" rotWithShape="0">
              <a:prstClr val="black">
                <a:alpha val="20000"/>
              </a:prstClr>
            </a:outerShdw>
          </a:effectLst>
        </c:spPr>
      </c:pivotFmt>
      <c:pivotFmt>
        <c:idx val="48"/>
        <c:spPr>
          <a:solidFill>
            <a:srgbClr val="FF7578"/>
          </a:solidFill>
          <a:ln>
            <a:solidFill>
              <a:schemeClr val="tx1"/>
            </a:solidFill>
          </a:ln>
          <a:effectLst>
            <a:outerShdw blurRad="254000" sx="102000" sy="102000" algn="ctr" rotWithShape="0">
              <a:prstClr val="black">
                <a:alpha val="20000"/>
              </a:prstClr>
            </a:outerShdw>
          </a:effectLst>
        </c:spPr>
      </c:pivotFmt>
      <c:pivotFmt>
        <c:idx val="49"/>
        <c:spPr>
          <a:solidFill>
            <a:schemeClr val="bg2">
              <a:lumMod val="75000"/>
            </a:schemeClr>
          </a:solidFill>
          <a:ln>
            <a:solidFill>
              <a:schemeClr val="tx1"/>
            </a:solidFill>
          </a:ln>
          <a:effectLst>
            <a:outerShdw blurRad="254000" sx="102000" sy="102000" algn="ctr" rotWithShape="0">
              <a:prstClr val="black">
                <a:alpha val="20000"/>
              </a:prstClr>
            </a:outerShdw>
          </a:effectLst>
        </c:spPr>
      </c:pivotFmt>
      <c:pivotFmt>
        <c:idx val="50"/>
        <c:spPr>
          <a:solidFill>
            <a:schemeClr val="bg2">
              <a:lumMod val="90000"/>
            </a:schemeClr>
          </a:solidFill>
          <a:ln>
            <a:solidFill>
              <a:schemeClr val="tx1"/>
            </a:solidFill>
          </a:ln>
          <a:effectLst>
            <a:outerShdw blurRad="254000" sx="102000" sy="102000" algn="ctr" rotWithShape="0">
              <a:prstClr val="black">
                <a:alpha val="20000"/>
              </a:prstClr>
            </a:outerShdw>
          </a:effectLst>
        </c:spPr>
      </c:pivotFmt>
      <c:pivotFmt>
        <c:idx val="51"/>
        <c:spPr>
          <a:solidFill>
            <a:srgbClr val="00B0F0"/>
          </a:solidFill>
          <a:ln>
            <a:solidFill>
              <a:sysClr val="windowText" lastClr="000000"/>
            </a:solidFill>
          </a:ln>
          <a:effectLst>
            <a:outerShdw blurRad="254000" sx="102000" sy="102000" algn="ctr" rotWithShape="0">
              <a:prstClr val="black">
                <a:alpha val="20000"/>
              </a:prstClr>
            </a:outerShdw>
          </a:effectLst>
        </c:spPr>
      </c:pivotFmt>
      <c:pivotFmt>
        <c:idx val="52"/>
        <c:spPr>
          <a:solidFill>
            <a:schemeClr val="tx1"/>
          </a:solidFill>
          <a:ln>
            <a:noFill/>
          </a:ln>
          <a:effectLst>
            <a:outerShdw blurRad="254000" sx="102000" sy="102000" algn="ctr" rotWithShape="0">
              <a:prstClr val="black">
                <a:alpha val="20000"/>
              </a:prstClr>
            </a:outerShdw>
          </a:effectLst>
        </c:spPr>
      </c:pivotFmt>
      <c:pivotFmt>
        <c:idx val="53"/>
        <c:spPr>
          <a:solidFill>
            <a:srgbClr val="FFFF00"/>
          </a:solidFill>
          <a:ln>
            <a:solidFill>
              <a:sysClr val="windowText" lastClr="000000"/>
            </a:solidFill>
          </a:ln>
          <a:effectLst>
            <a:outerShdw blurRad="254000" sx="102000" sy="102000" algn="ctr" rotWithShape="0">
              <a:prstClr val="black">
                <a:alpha val="20000"/>
              </a:prstClr>
            </a:outerShdw>
          </a:effectLst>
        </c:spPr>
      </c:pivotFmt>
      <c:pivotFmt>
        <c:idx val="54"/>
        <c:spPr>
          <a:solidFill>
            <a:schemeClr val="accent6"/>
          </a:solidFill>
          <a:ln>
            <a:solidFill>
              <a:sysClr val="windowText" lastClr="000000"/>
            </a:solidFill>
          </a:ln>
          <a:effectLst>
            <a:outerShdw blurRad="254000" sx="102000" sy="102000" algn="ctr" rotWithShape="0">
              <a:prstClr val="black">
                <a:alpha val="20000"/>
              </a:prstClr>
            </a:outerShdw>
          </a:effectLst>
        </c:spPr>
      </c:pivotFmt>
      <c:pivotFmt>
        <c:idx val="55"/>
        <c:spPr>
          <a:solidFill>
            <a:srgbClr val="7030A0"/>
          </a:solidFill>
          <a:ln>
            <a:solidFill>
              <a:sysClr val="windowText" lastClr="000000"/>
            </a:solidFill>
          </a:ln>
          <a:effectLst>
            <a:outerShdw blurRad="254000" sx="102000" sy="102000" algn="ctr" rotWithShape="0">
              <a:prstClr val="black">
                <a:alpha val="20000"/>
              </a:prstClr>
            </a:outerShdw>
          </a:effectLst>
        </c:spPr>
      </c:pivotFmt>
      <c:pivotFmt>
        <c:idx val="56"/>
        <c:spPr>
          <a:solidFill>
            <a:srgbClr val="C00000"/>
          </a:solidFill>
          <a:ln>
            <a:solidFill>
              <a:schemeClr val="tx1"/>
            </a:solidFill>
          </a:ln>
          <a:effectLst>
            <a:outerShdw blurRad="254000" sx="102000" sy="102000" algn="ctr" rotWithShape="0">
              <a:prstClr val="black">
                <a:alpha val="20000"/>
              </a:prstClr>
            </a:outerShdw>
          </a:effectLst>
        </c:spPr>
      </c:pivotFmt>
      <c:pivotFmt>
        <c:idx val="57"/>
        <c:spPr>
          <a:solidFill>
            <a:schemeClr val="bg2">
              <a:lumMod val="75000"/>
            </a:schemeClr>
          </a:solidFill>
          <a:ln>
            <a:solidFill>
              <a:sysClr val="windowText" lastClr="000000"/>
            </a:solidFill>
          </a:ln>
          <a:effectLst>
            <a:outerShdw blurRad="254000" sx="102000" sy="102000" algn="ctr" rotWithShape="0">
              <a:prstClr val="black">
                <a:alpha val="20000"/>
              </a:prstClr>
            </a:outerShdw>
          </a:effectLst>
        </c:spPr>
      </c:pivotFmt>
      <c:pivotFmt>
        <c:idx val="58"/>
        <c:spPr>
          <a:solidFill>
            <a:schemeClr val="accent1"/>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60"/>
        <c:spPr>
          <a:solidFill>
            <a:srgbClr val="00B0F0"/>
          </a:solidFill>
          <a:ln>
            <a:solidFill>
              <a:schemeClr val="tx1"/>
            </a:solidFill>
          </a:ln>
          <a:effectLst>
            <a:outerShdw blurRad="254000" sx="102000" sy="102000" algn="ctr" rotWithShape="0">
              <a:prstClr val="black">
                <a:alpha val="20000"/>
              </a:prstClr>
            </a:outerShdw>
          </a:effectLst>
        </c:spPr>
      </c:pivotFmt>
      <c:pivotFmt>
        <c:idx val="61"/>
        <c:spPr>
          <a:solidFill>
            <a:schemeClr val="tx1"/>
          </a:solidFill>
          <a:ln>
            <a:noFill/>
          </a:ln>
          <a:effectLst>
            <a:outerShdw blurRad="254000" sx="102000" sy="102000" algn="ctr" rotWithShape="0">
              <a:prstClr val="black">
                <a:alpha val="20000"/>
              </a:prstClr>
            </a:outerShdw>
          </a:effectLst>
        </c:spPr>
      </c:pivotFmt>
      <c:pivotFmt>
        <c:idx val="62"/>
        <c:spPr>
          <a:solidFill>
            <a:srgbClr val="FFFF00"/>
          </a:solidFill>
          <a:ln>
            <a:solidFill>
              <a:schemeClr val="tx1"/>
            </a:solidFill>
          </a:ln>
          <a:effectLst>
            <a:outerShdw blurRad="254000" sx="102000" sy="102000" algn="ctr" rotWithShape="0">
              <a:prstClr val="black">
                <a:alpha val="20000"/>
              </a:prstClr>
            </a:outerShdw>
          </a:effectLst>
        </c:spPr>
      </c:pivotFmt>
      <c:pivotFmt>
        <c:idx val="63"/>
        <c:spPr>
          <a:solidFill>
            <a:schemeClr val="accent6"/>
          </a:solidFill>
          <a:ln>
            <a:solidFill>
              <a:schemeClr val="tx1"/>
            </a:solidFill>
          </a:ln>
          <a:effectLst>
            <a:outerShdw blurRad="254000" sx="102000" sy="102000" algn="ctr" rotWithShape="0">
              <a:prstClr val="black">
                <a:alpha val="20000"/>
              </a:prstClr>
            </a:outerShdw>
          </a:effectLst>
        </c:spPr>
      </c:pivotFmt>
      <c:pivotFmt>
        <c:idx val="64"/>
        <c:spPr>
          <a:solidFill>
            <a:srgbClr val="7030A0"/>
          </a:solidFill>
          <a:ln>
            <a:solidFill>
              <a:schemeClr val="tx1"/>
            </a:solidFill>
          </a:ln>
          <a:effectLst>
            <a:outerShdw blurRad="254000" sx="102000" sy="102000" algn="ctr" rotWithShape="0">
              <a:prstClr val="black">
                <a:alpha val="20000"/>
              </a:prstClr>
            </a:outerShdw>
          </a:effectLst>
        </c:spPr>
      </c:pivotFmt>
      <c:pivotFmt>
        <c:idx val="65"/>
        <c:spPr>
          <a:solidFill>
            <a:srgbClr val="C00000"/>
          </a:solidFill>
          <a:ln>
            <a:solidFill>
              <a:schemeClr val="tx1"/>
            </a:solidFill>
          </a:ln>
          <a:effectLst>
            <a:outerShdw blurRad="254000" sx="102000" sy="102000" algn="ctr" rotWithShape="0">
              <a:prstClr val="black">
                <a:alpha val="20000"/>
              </a:prstClr>
            </a:outerShdw>
          </a:effectLst>
        </c:spPr>
      </c:pivotFmt>
      <c:pivotFmt>
        <c:idx val="66"/>
        <c:spPr>
          <a:solidFill>
            <a:schemeClr val="bg2">
              <a:lumMod val="75000"/>
            </a:schemeClr>
          </a:solidFill>
          <a:ln>
            <a:solidFill>
              <a:schemeClr val="tx1"/>
            </a:solidFill>
          </a:ln>
          <a:effectLst>
            <a:outerShdw blurRad="254000" sx="102000" sy="102000" algn="ctr" rotWithShape="0">
              <a:prstClr val="black">
                <a:alpha val="20000"/>
              </a:prstClr>
            </a:outerShdw>
          </a:effectLst>
        </c:spPr>
      </c:pivotFmt>
      <c:pivotFmt>
        <c:idx val="67"/>
        <c:spPr>
          <a:solidFill>
            <a:schemeClr val="accent1"/>
          </a:solidFill>
          <a:ln>
            <a:solidFill>
              <a:schemeClr val="tx1"/>
            </a:solid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4">
              <a:lumMod val="40000"/>
              <a:lumOff val="60000"/>
            </a:schemeClr>
          </a:solidFill>
          <a:ln>
            <a:solidFill>
              <a:schemeClr val="tx1"/>
            </a:solidFill>
          </a:ln>
          <a:effectLst>
            <a:outerShdw blurRad="254000" sx="102000" sy="102000" algn="ctr" rotWithShape="0">
              <a:prstClr val="black">
                <a:alpha val="20000"/>
              </a:prstClr>
            </a:outerShdw>
          </a:effectLst>
        </c:spPr>
      </c:pivotFmt>
      <c:pivotFmt>
        <c:idx val="69"/>
        <c:spPr>
          <a:solidFill>
            <a:schemeClr val="tx1">
              <a:lumMod val="65000"/>
              <a:lumOff val="35000"/>
            </a:schemeClr>
          </a:solidFill>
          <a:ln>
            <a:solidFill>
              <a:schemeClr val="tx1"/>
            </a:solidFill>
          </a:ln>
          <a:effectLst>
            <a:outerShdw blurRad="254000" sx="102000" sy="102000" algn="ctr" rotWithShape="0">
              <a:prstClr val="black">
                <a:alpha val="20000"/>
              </a:prstClr>
            </a:outerShdw>
          </a:effectLst>
        </c:spPr>
      </c:pivotFmt>
      <c:pivotFmt>
        <c:idx val="70"/>
        <c:spPr>
          <a:solidFill>
            <a:srgbClr val="FFFFCC"/>
          </a:solidFill>
          <a:ln>
            <a:solidFill>
              <a:schemeClr val="tx1"/>
            </a:solidFill>
          </a:ln>
          <a:effectLst>
            <a:outerShdw blurRad="254000" sx="102000" sy="102000" algn="ctr" rotWithShape="0">
              <a:prstClr val="black">
                <a:alpha val="20000"/>
              </a:prstClr>
            </a:outerShdw>
          </a:effectLst>
        </c:spPr>
      </c:pivotFmt>
      <c:pivotFmt>
        <c:idx val="71"/>
        <c:spPr>
          <a:solidFill>
            <a:schemeClr val="accent6">
              <a:lumMod val="40000"/>
              <a:lumOff val="60000"/>
            </a:schemeClr>
          </a:solidFill>
          <a:ln>
            <a:solidFill>
              <a:schemeClr val="tx1"/>
            </a:solidFill>
          </a:ln>
          <a:effectLst>
            <a:outerShdw blurRad="254000" sx="102000" sy="102000" algn="ctr" rotWithShape="0">
              <a:prstClr val="black">
                <a:alpha val="20000"/>
              </a:prstClr>
            </a:outerShdw>
          </a:effectLst>
        </c:spPr>
      </c:pivotFmt>
      <c:pivotFmt>
        <c:idx val="72"/>
        <c:spPr>
          <a:solidFill>
            <a:schemeClr val="accent5">
              <a:lumMod val="60000"/>
              <a:lumOff val="40000"/>
            </a:schemeClr>
          </a:solidFill>
          <a:ln>
            <a:solidFill>
              <a:schemeClr val="tx1"/>
            </a:solidFill>
          </a:ln>
          <a:effectLst>
            <a:outerShdw blurRad="254000" sx="102000" sy="102000" algn="ctr" rotWithShape="0">
              <a:prstClr val="black">
                <a:alpha val="20000"/>
              </a:prstClr>
            </a:outerShdw>
          </a:effectLst>
        </c:spPr>
      </c:pivotFmt>
      <c:pivotFmt>
        <c:idx val="73"/>
        <c:spPr>
          <a:solidFill>
            <a:srgbClr val="FF7578"/>
          </a:solidFill>
          <a:ln>
            <a:solidFill>
              <a:schemeClr val="tx1"/>
            </a:solidFill>
          </a:ln>
          <a:effectLst>
            <a:outerShdw blurRad="254000" sx="102000" sy="102000" algn="ctr" rotWithShape="0">
              <a:prstClr val="black">
                <a:alpha val="20000"/>
              </a:prstClr>
            </a:outerShdw>
          </a:effectLst>
        </c:spPr>
      </c:pivotFmt>
      <c:pivotFmt>
        <c:idx val="74"/>
        <c:spPr>
          <a:solidFill>
            <a:schemeClr val="bg2">
              <a:lumMod val="90000"/>
            </a:schemeClr>
          </a:solidFill>
          <a:ln>
            <a:solidFill>
              <a:schemeClr val="tx1"/>
            </a:solidFill>
          </a:ln>
          <a:effectLst>
            <a:outerShdw blurRad="254000" sx="102000" sy="102000" algn="ctr" rotWithShape="0">
              <a:prstClr val="black">
                <a:alpha val="20000"/>
              </a:prstClr>
            </a:outerShdw>
          </a:effectLst>
        </c:spPr>
      </c:pivotFmt>
      <c:pivotFmt>
        <c:idx val="75"/>
        <c:spPr>
          <a:solidFill>
            <a:schemeClr val="accent1"/>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76"/>
        <c:spPr>
          <a:solidFill>
            <a:srgbClr val="00B0F0"/>
          </a:solidFill>
          <a:ln>
            <a:solidFill>
              <a:sysClr val="windowText" lastClr="000000"/>
            </a:solidFill>
          </a:ln>
          <a:effectLst>
            <a:outerShdw blurRad="254000" sx="102000" sy="102000" algn="ctr" rotWithShape="0">
              <a:prstClr val="black">
                <a:alpha val="20000"/>
              </a:prstClr>
            </a:outerShdw>
          </a:effectLst>
        </c:spPr>
      </c:pivotFmt>
      <c:pivotFmt>
        <c:idx val="77"/>
        <c:spPr>
          <a:solidFill>
            <a:schemeClr val="tx1"/>
          </a:solidFill>
          <a:ln>
            <a:noFill/>
          </a:ln>
          <a:effectLst>
            <a:outerShdw blurRad="254000" sx="102000" sy="102000" algn="ctr" rotWithShape="0">
              <a:prstClr val="black">
                <a:alpha val="20000"/>
              </a:prstClr>
            </a:outerShdw>
          </a:effectLst>
        </c:spPr>
      </c:pivotFmt>
      <c:pivotFmt>
        <c:idx val="78"/>
        <c:spPr>
          <a:solidFill>
            <a:srgbClr val="FFFF00"/>
          </a:solidFill>
          <a:ln>
            <a:solidFill>
              <a:sysClr val="windowText" lastClr="000000"/>
            </a:solidFill>
          </a:ln>
          <a:effectLst>
            <a:outerShdw blurRad="254000" sx="102000" sy="102000" algn="ctr" rotWithShape="0">
              <a:prstClr val="black">
                <a:alpha val="20000"/>
              </a:prstClr>
            </a:outerShdw>
          </a:effectLst>
        </c:spPr>
      </c:pivotFmt>
      <c:pivotFmt>
        <c:idx val="79"/>
        <c:spPr>
          <a:solidFill>
            <a:schemeClr val="accent6"/>
          </a:solidFill>
          <a:ln>
            <a:solidFill>
              <a:sysClr val="windowText" lastClr="000000"/>
            </a:solidFill>
          </a:ln>
          <a:effectLst>
            <a:outerShdw blurRad="254000" sx="102000" sy="102000" algn="ctr" rotWithShape="0">
              <a:prstClr val="black">
                <a:alpha val="20000"/>
              </a:prstClr>
            </a:outerShdw>
          </a:effectLst>
        </c:spPr>
      </c:pivotFmt>
      <c:pivotFmt>
        <c:idx val="80"/>
        <c:spPr>
          <a:solidFill>
            <a:srgbClr val="7030A0"/>
          </a:solidFill>
          <a:ln>
            <a:solidFill>
              <a:sysClr val="windowText" lastClr="000000"/>
            </a:solidFill>
          </a:ln>
          <a:effectLst>
            <a:outerShdw blurRad="254000" sx="102000" sy="102000" algn="ctr" rotWithShape="0">
              <a:prstClr val="black">
                <a:alpha val="20000"/>
              </a:prstClr>
            </a:outerShdw>
          </a:effectLst>
        </c:spPr>
      </c:pivotFmt>
      <c:pivotFmt>
        <c:idx val="81"/>
        <c:spPr>
          <a:solidFill>
            <a:srgbClr val="C00000"/>
          </a:solidFill>
          <a:ln>
            <a:solidFill>
              <a:schemeClr val="tx1"/>
            </a:solidFill>
          </a:ln>
          <a:effectLst>
            <a:outerShdw blurRad="254000" sx="102000" sy="102000" algn="ctr" rotWithShape="0">
              <a:prstClr val="black">
                <a:alpha val="20000"/>
              </a:prstClr>
            </a:outerShdw>
          </a:effectLst>
        </c:spPr>
      </c:pivotFmt>
      <c:pivotFmt>
        <c:idx val="82"/>
        <c:spPr>
          <a:solidFill>
            <a:schemeClr val="bg2">
              <a:lumMod val="75000"/>
            </a:schemeClr>
          </a:solidFill>
          <a:ln>
            <a:solidFill>
              <a:sysClr val="windowText" lastClr="000000"/>
            </a:solidFill>
          </a:ln>
          <a:effectLst>
            <a:outerShdw blurRad="254000" sx="102000" sy="102000" algn="ctr" rotWithShape="0">
              <a:prstClr val="black">
                <a:alpha val="20000"/>
              </a:prstClr>
            </a:outerShdw>
          </a:effectLst>
        </c:spPr>
      </c:pivotFmt>
      <c:pivotFmt>
        <c:idx val="83"/>
        <c:spPr>
          <a:solidFill>
            <a:schemeClr val="accent1"/>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84"/>
        <c:spPr>
          <a:solidFill>
            <a:srgbClr val="00B0F0"/>
          </a:solidFill>
          <a:ln>
            <a:solidFill>
              <a:schemeClr val="tx1"/>
            </a:solidFill>
          </a:ln>
          <a:effectLst>
            <a:outerShdw blurRad="254000" sx="102000" sy="102000" algn="ctr" rotWithShape="0">
              <a:prstClr val="black">
                <a:alpha val="20000"/>
              </a:prstClr>
            </a:outerShdw>
          </a:effectLst>
        </c:spPr>
      </c:pivotFmt>
      <c:pivotFmt>
        <c:idx val="85"/>
        <c:spPr>
          <a:solidFill>
            <a:schemeClr val="tx1"/>
          </a:solidFill>
          <a:ln>
            <a:noFill/>
          </a:ln>
          <a:effectLst>
            <a:outerShdw blurRad="254000" sx="102000" sy="102000" algn="ctr" rotWithShape="0">
              <a:prstClr val="black">
                <a:alpha val="20000"/>
              </a:prstClr>
            </a:outerShdw>
          </a:effectLst>
        </c:spPr>
      </c:pivotFmt>
      <c:pivotFmt>
        <c:idx val="86"/>
        <c:spPr>
          <a:solidFill>
            <a:srgbClr val="FFFF00"/>
          </a:solidFill>
          <a:ln>
            <a:solidFill>
              <a:schemeClr val="tx1"/>
            </a:solidFill>
          </a:ln>
          <a:effectLst>
            <a:outerShdw blurRad="254000" sx="102000" sy="102000" algn="ctr" rotWithShape="0">
              <a:prstClr val="black">
                <a:alpha val="20000"/>
              </a:prstClr>
            </a:outerShdw>
          </a:effectLst>
        </c:spPr>
      </c:pivotFmt>
      <c:pivotFmt>
        <c:idx val="87"/>
        <c:spPr>
          <a:solidFill>
            <a:schemeClr val="accent6"/>
          </a:solidFill>
          <a:ln>
            <a:solidFill>
              <a:schemeClr val="tx1"/>
            </a:solidFill>
          </a:ln>
          <a:effectLst>
            <a:outerShdw blurRad="254000" sx="102000" sy="102000" algn="ctr" rotWithShape="0">
              <a:prstClr val="black">
                <a:alpha val="20000"/>
              </a:prstClr>
            </a:outerShdw>
          </a:effectLst>
        </c:spPr>
      </c:pivotFmt>
      <c:pivotFmt>
        <c:idx val="88"/>
        <c:spPr>
          <a:solidFill>
            <a:srgbClr val="7030A0"/>
          </a:solidFill>
          <a:ln>
            <a:solidFill>
              <a:schemeClr val="tx1"/>
            </a:solidFill>
          </a:ln>
          <a:effectLst>
            <a:outerShdw blurRad="254000" sx="102000" sy="102000" algn="ctr" rotWithShape="0">
              <a:prstClr val="black">
                <a:alpha val="20000"/>
              </a:prstClr>
            </a:outerShdw>
          </a:effectLst>
        </c:spPr>
      </c:pivotFmt>
      <c:pivotFmt>
        <c:idx val="89"/>
        <c:spPr>
          <a:solidFill>
            <a:srgbClr val="C00000"/>
          </a:solidFill>
          <a:ln>
            <a:solidFill>
              <a:schemeClr val="tx1"/>
            </a:solidFill>
          </a:ln>
          <a:effectLst>
            <a:outerShdw blurRad="254000" sx="102000" sy="102000" algn="ctr" rotWithShape="0">
              <a:prstClr val="black">
                <a:alpha val="20000"/>
              </a:prstClr>
            </a:outerShdw>
          </a:effectLst>
        </c:spPr>
      </c:pivotFmt>
      <c:pivotFmt>
        <c:idx val="90"/>
        <c:spPr>
          <a:solidFill>
            <a:schemeClr val="bg2">
              <a:lumMod val="75000"/>
            </a:schemeClr>
          </a:solidFill>
          <a:ln>
            <a:solidFill>
              <a:schemeClr val="tx1"/>
            </a:solidFill>
          </a:ln>
          <a:effectLst>
            <a:outerShdw blurRad="254000" sx="102000" sy="102000" algn="ctr" rotWithShape="0">
              <a:prstClr val="black">
                <a:alpha val="20000"/>
              </a:prstClr>
            </a:outerShdw>
          </a:effectLst>
        </c:spPr>
      </c:pivotFmt>
      <c:pivotFmt>
        <c:idx val="91"/>
        <c:spPr>
          <a:solidFill>
            <a:schemeClr val="accent1"/>
          </a:solidFill>
          <a:ln>
            <a:solidFill>
              <a:schemeClr val="tx1"/>
            </a:solid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4">
              <a:lumMod val="40000"/>
              <a:lumOff val="60000"/>
            </a:schemeClr>
          </a:solidFill>
          <a:ln>
            <a:solidFill>
              <a:schemeClr val="tx1"/>
            </a:solidFill>
          </a:ln>
          <a:effectLst>
            <a:outerShdw blurRad="254000" sx="102000" sy="102000" algn="ctr" rotWithShape="0">
              <a:prstClr val="black">
                <a:alpha val="20000"/>
              </a:prstClr>
            </a:outerShdw>
          </a:effectLst>
        </c:spPr>
      </c:pivotFmt>
      <c:pivotFmt>
        <c:idx val="93"/>
        <c:spPr>
          <a:solidFill>
            <a:schemeClr val="tx1">
              <a:lumMod val="65000"/>
              <a:lumOff val="35000"/>
            </a:schemeClr>
          </a:solidFill>
          <a:ln>
            <a:solidFill>
              <a:schemeClr val="tx1"/>
            </a:solidFill>
          </a:ln>
          <a:effectLst>
            <a:outerShdw blurRad="254000" sx="102000" sy="102000" algn="ctr" rotWithShape="0">
              <a:prstClr val="black">
                <a:alpha val="20000"/>
              </a:prstClr>
            </a:outerShdw>
          </a:effectLst>
        </c:spPr>
      </c:pivotFmt>
      <c:pivotFmt>
        <c:idx val="94"/>
        <c:spPr>
          <a:solidFill>
            <a:srgbClr val="FFFFCC"/>
          </a:solidFill>
          <a:ln>
            <a:solidFill>
              <a:schemeClr val="tx1"/>
            </a:solidFill>
          </a:ln>
          <a:effectLst>
            <a:outerShdw blurRad="254000" sx="102000" sy="102000" algn="ctr" rotWithShape="0">
              <a:prstClr val="black">
                <a:alpha val="20000"/>
              </a:prstClr>
            </a:outerShdw>
          </a:effectLst>
        </c:spPr>
      </c:pivotFmt>
      <c:pivotFmt>
        <c:idx val="95"/>
        <c:spPr>
          <a:solidFill>
            <a:schemeClr val="accent6">
              <a:lumMod val="40000"/>
              <a:lumOff val="60000"/>
            </a:schemeClr>
          </a:solidFill>
          <a:ln>
            <a:solidFill>
              <a:schemeClr val="tx1"/>
            </a:solidFill>
          </a:ln>
          <a:effectLst>
            <a:outerShdw blurRad="254000" sx="102000" sy="102000" algn="ctr" rotWithShape="0">
              <a:prstClr val="black">
                <a:alpha val="20000"/>
              </a:prstClr>
            </a:outerShdw>
          </a:effectLst>
        </c:spPr>
      </c:pivotFmt>
      <c:pivotFmt>
        <c:idx val="96"/>
        <c:spPr>
          <a:solidFill>
            <a:schemeClr val="accent5">
              <a:lumMod val="60000"/>
              <a:lumOff val="40000"/>
            </a:schemeClr>
          </a:solidFill>
          <a:ln>
            <a:solidFill>
              <a:schemeClr val="tx1"/>
            </a:solidFill>
          </a:ln>
          <a:effectLst>
            <a:outerShdw blurRad="254000" sx="102000" sy="102000" algn="ctr" rotWithShape="0">
              <a:prstClr val="black">
                <a:alpha val="20000"/>
              </a:prstClr>
            </a:outerShdw>
          </a:effectLst>
        </c:spPr>
      </c:pivotFmt>
      <c:pivotFmt>
        <c:idx val="97"/>
        <c:spPr>
          <a:solidFill>
            <a:srgbClr val="FF7578"/>
          </a:solidFill>
          <a:ln>
            <a:solidFill>
              <a:schemeClr val="tx1"/>
            </a:solidFill>
          </a:ln>
          <a:effectLst>
            <a:outerShdw blurRad="254000" sx="102000" sy="102000" algn="ctr" rotWithShape="0">
              <a:prstClr val="black">
                <a:alpha val="20000"/>
              </a:prstClr>
            </a:outerShdw>
          </a:effectLst>
        </c:spPr>
      </c:pivotFmt>
      <c:pivotFmt>
        <c:idx val="98"/>
        <c:spPr>
          <a:solidFill>
            <a:schemeClr val="bg2">
              <a:lumMod val="90000"/>
            </a:schemeClr>
          </a:solidFill>
          <a:ln>
            <a:solidFill>
              <a:schemeClr val="tx1"/>
            </a:solidFill>
          </a:ln>
          <a:effectLst>
            <a:outerShdw blurRad="254000" sx="102000" sy="102000" algn="ctr" rotWithShape="0">
              <a:prstClr val="black">
                <a:alpha val="20000"/>
              </a:prstClr>
            </a:outerShdw>
          </a:effectLst>
        </c:spPr>
      </c:pivotFmt>
      <c:pivotFmt>
        <c:idx val="99"/>
        <c:spPr>
          <a:solidFill>
            <a:schemeClr val="accent1"/>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00"/>
        <c:spPr>
          <a:solidFill>
            <a:srgbClr val="00B0F0"/>
          </a:solidFill>
          <a:ln>
            <a:solidFill>
              <a:sysClr val="windowText" lastClr="000000"/>
            </a:solidFill>
          </a:ln>
          <a:effectLst>
            <a:outerShdw blurRad="254000" sx="102000" sy="102000" algn="ctr" rotWithShape="0">
              <a:prstClr val="black">
                <a:alpha val="20000"/>
              </a:prstClr>
            </a:outerShdw>
          </a:effectLst>
        </c:spPr>
      </c:pivotFmt>
      <c:pivotFmt>
        <c:idx val="101"/>
        <c:spPr>
          <a:solidFill>
            <a:schemeClr val="tx1"/>
          </a:solidFill>
          <a:ln>
            <a:noFill/>
          </a:ln>
          <a:effectLst>
            <a:outerShdw blurRad="254000" sx="102000" sy="102000" algn="ctr" rotWithShape="0">
              <a:prstClr val="black">
                <a:alpha val="20000"/>
              </a:prstClr>
            </a:outerShdw>
          </a:effectLst>
        </c:spPr>
      </c:pivotFmt>
      <c:pivotFmt>
        <c:idx val="102"/>
        <c:spPr>
          <a:solidFill>
            <a:srgbClr val="FFFF00"/>
          </a:solidFill>
          <a:ln>
            <a:solidFill>
              <a:sysClr val="windowText" lastClr="000000"/>
            </a:solidFill>
          </a:ln>
          <a:effectLst>
            <a:outerShdw blurRad="254000" sx="102000" sy="102000" algn="ctr" rotWithShape="0">
              <a:prstClr val="black">
                <a:alpha val="20000"/>
              </a:prstClr>
            </a:outerShdw>
          </a:effectLst>
        </c:spPr>
      </c:pivotFmt>
      <c:pivotFmt>
        <c:idx val="103"/>
        <c:spPr>
          <a:solidFill>
            <a:schemeClr val="accent6"/>
          </a:solidFill>
          <a:ln>
            <a:solidFill>
              <a:sysClr val="windowText" lastClr="000000"/>
            </a:solidFill>
          </a:ln>
          <a:effectLst>
            <a:outerShdw blurRad="254000" sx="102000" sy="102000" algn="ctr" rotWithShape="0">
              <a:prstClr val="black">
                <a:alpha val="20000"/>
              </a:prstClr>
            </a:outerShdw>
          </a:effectLst>
        </c:spPr>
      </c:pivotFmt>
      <c:pivotFmt>
        <c:idx val="104"/>
        <c:spPr>
          <a:solidFill>
            <a:srgbClr val="7030A0"/>
          </a:solidFill>
          <a:ln>
            <a:solidFill>
              <a:sysClr val="windowText" lastClr="000000"/>
            </a:solidFill>
          </a:ln>
          <a:effectLst>
            <a:outerShdw blurRad="254000" sx="102000" sy="102000" algn="ctr" rotWithShape="0">
              <a:prstClr val="black">
                <a:alpha val="20000"/>
              </a:prstClr>
            </a:outerShdw>
          </a:effectLst>
        </c:spPr>
      </c:pivotFmt>
      <c:pivotFmt>
        <c:idx val="105"/>
        <c:spPr>
          <a:solidFill>
            <a:srgbClr val="C00000"/>
          </a:solidFill>
          <a:ln>
            <a:solidFill>
              <a:schemeClr val="tx1"/>
            </a:solidFill>
          </a:ln>
          <a:effectLst>
            <a:outerShdw blurRad="254000" sx="102000" sy="102000" algn="ctr" rotWithShape="0">
              <a:prstClr val="black">
                <a:alpha val="20000"/>
              </a:prstClr>
            </a:outerShdw>
          </a:effectLst>
        </c:spPr>
      </c:pivotFmt>
      <c:pivotFmt>
        <c:idx val="106"/>
        <c:spPr>
          <a:solidFill>
            <a:schemeClr val="bg2">
              <a:lumMod val="75000"/>
            </a:schemeClr>
          </a:solidFill>
          <a:ln>
            <a:solidFill>
              <a:sysClr val="windowText" lastClr="000000"/>
            </a:solidFill>
          </a:ln>
          <a:effectLst>
            <a:outerShdw blurRad="254000" sx="102000" sy="102000" algn="ctr" rotWithShape="0">
              <a:prstClr val="black">
                <a:alpha val="20000"/>
              </a:prstClr>
            </a:outerShdw>
          </a:effectLst>
        </c:spPr>
      </c:pivotFmt>
      <c:pivotFmt>
        <c:idx val="107"/>
        <c:spPr>
          <a:solidFill>
            <a:schemeClr val="accent1"/>
          </a:solidFill>
          <a:ln>
            <a:noFill/>
          </a:ln>
          <a:effectLst>
            <a:outerShdw blurRad="254000" sx="102000" sy="102000" algn="ctr" rotWithShape="0">
              <a:prstClr val="black">
                <a:alpha val="20000"/>
              </a:prstClr>
            </a:outerShdw>
          </a:effectLst>
        </c:spPr>
        <c:marker>
          <c:symbol val="none"/>
        </c:marker>
      </c:pivotFmt>
      <c:pivotFmt>
        <c:idx val="108"/>
        <c:spPr>
          <a:solidFill>
            <a:schemeClr val="accent1"/>
          </a:solidFill>
          <a:ln>
            <a:noFill/>
          </a:ln>
          <a:effectLst>
            <a:outerShdw blurRad="254000" sx="102000" sy="102000" algn="ctr" rotWithShape="0">
              <a:prstClr val="black">
                <a:alpha val="20000"/>
              </a:prstClr>
            </a:outerShdw>
          </a:effectLst>
        </c:spPr>
        <c:marker>
          <c:symbol val="none"/>
        </c:marker>
      </c:pivotFmt>
      <c:pivotFmt>
        <c:idx val="109"/>
        <c:spPr>
          <a:solidFill>
            <a:schemeClr val="accent1"/>
          </a:solidFill>
          <a:ln>
            <a:noFill/>
          </a:ln>
          <a:effectLst>
            <a:outerShdw blurRad="254000" sx="102000" sy="102000" algn="ctr" rotWithShape="0">
              <a:prstClr val="black">
                <a:alpha val="20000"/>
              </a:prstClr>
            </a:outerShdw>
          </a:effectLst>
        </c:spPr>
        <c:marker>
          <c:symbol val="none"/>
        </c:marker>
      </c:pivotFmt>
      <c:pivotFmt>
        <c:idx val="110"/>
        <c:spPr>
          <a:solidFill>
            <a:schemeClr val="accent1"/>
          </a:solidFill>
          <a:ln>
            <a:solidFill>
              <a:sysClr val="windowText" lastClr="000000"/>
            </a:solid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1"/>
          </a:solidFill>
          <a:ln>
            <a:solidFill>
              <a:sysClr val="windowText" lastClr="000000"/>
            </a:solid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1"/>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4"/>
          </a:solidFill>
          <a:ln>
            <a:solidFill>
              <a:sysClr val="windowText" lastClr="000000"/>
            </a:solidFill>
          </a:ln>
          <a:effectLst>
            <a:outerShdw blurRad="254000" sx="102000" sy="102000" algn="ctr" rotWithShape="0">
              <a:prstClr val="black">
                <a:alpha val="20000"/>
              </a:prstClr>
            </a:outerShdw>
          </a:effectLst>
        </c:spPr>
      </c:pivotFmt>
      <c:pivotFmt>
        <c:idx val="114"/>
        <c:spPr>
          <a:solidFill>
            <a:schemeClr val="accent4">
              <a:lumMod val="40000"/>
              <a:lumOff val="60000"/>
            </a:schemeClr>
          </a:solidFill>
          <a:ln>
            <a:solidFill>
              <a:sysClr val="windowText" lastClr="000000"/>
            </a:solidFill>
          </a:ln>
          <a:effectLst>
            <a:outerShdw blurRad="254000" sx="102000" sy="102000" algn="ctr" rotWithShape="0">
              <a:prstClr val="black">
                <a:alpha val="20000"/>
              </a:prstClr>
            </a:outerShdw>
          </a:effectLst>
        </c:spPr>
      </c:pivotFmt>
      <c:pivotFmt>
        <c:idx val="115"/>
        <c:spPr>
          <a:solidFill>
            <a:schemeClr val="tx1"/>
          </a:solidFill>
          <a:ln>
            <a:solidFill>
              <a:sysClr val="windowText" lastClr="000000"/>
            </a:solidFill>
          </a:ln>
          <a:effectLst>
            <a:outerShdw blurRad="254000" sx="102000" sy="102000" algn="ctr" rotWithShape="0">
              <a:prstClr val="black">
                <a:alpha val="20000"/>
              </a:prstClr>
            </a:outerShdw>
          </a:effectLst>
        </c:spPr>
      </c:pivotFmt>
      <c:pivotFmt>
        <c:idx val="116"/>
        <c:spPr>
          <a:solidFill>
            <a:schemeClr val="bg2">
              <a:lumMod val="25000"/>
            </a:schemeClr>
          </a:solidFill>
          <a:ln>
            <a:solidFill>
              <a:sysClr val="windowText" lastClr="000000"/>
            </a:solidFill>
          </a:ln>
          <a:effectLst>
            <a:outerShdw blurRad="254000" sx="102000" sy="102000" algn="ctr" rotWithShape="0">
              <a:prstClr val="black">
                <a:alpha val="20000"/>
              </a:prstClr>
            </a:outerShdw>
          </a:effectLst>
        </c:spPr>
      </c:pivotFmt>
      <c:pivotFmt>
        <c:idx val="117"/>
        <c:spPr>
          <a:solidFill>
            <a:srgbClr val="FFFF00"/>
          </a:solidFill>
          <a:ln>
            <a:solidFill>
              <a:sysClr val="windowText" lastClr="000000"/>
            </a:solidFill>
          </a:ln>
          <a:effectLst>
            <a:outerShdw blurRad="254000" sx="102000" sy="102000" algn="ctr" rotWithShape="0">
              <a:prstClr val="black">
                <a:alpha val="20000"/>
              </a:prstClr>
            </a:outerShdw>
          </a:effectLst>
        </c:spPr>
      </c:pivotFmt>
      <c:pivotFmt>
        <c:idx val="118"/>
        <c:spPr>
          <a:solidFill>
            <a:srgbClr val="FFFFCC"/>
          </a:solidFill>
          <a:ln>
            <a:solidFill>
              <a:sysClr val="windowText" lastClr="000000"/>
            </a:solidFill>
          </a:ln>
          <a:effectLst>
            <a:outerShdw blurRad="254000" sx="102000" sy="102000" algn="ctr" rotWithShape="0">
              <a:prstClr val="black">
                <a:alpha val="20000"/>
              </a:prstClr>
            </a:outerShdw>
          </a:effectLst>
        </c:spPr>
      </c:pivotFmt>
      <c:pivotFmt>
        <c:idx val="119"/>
        <c:spPr>
          <a:solidFill>
            <a:schemeClr val="accent6"/>
          </a:solidFill>
          <a:ln>
            <a:solidFill>
              <a:sysClr val="windowText" lastClr="000000"/>
            </a:solidFill>
          </a:ln>
          <a:effectLst>
            <a:outerShdw blurRad="254000" sx="102000" sy="102000" algn="ctr" rotWithShape="0">
              <a:prstClr val="black">
                <a:alpha val="20000"/>
              </a:prstClr>
            </a:outerShdw>
          </a:effectLst>
        </c:spPr>
      </c:pivotFmt>
      <c:pivotFmt>
        <c:idx val="120"/>
        <c:spPr>
          <a:solidFill>
            <a:schemeClr val="accent6">
              <a:lumMod val="60000"/>
              <a:lumOff val="40000"/>
            </a:schemeClr>
          </a:solidFill>
          <a:ln>
            <a:solidFill>
              <a:sysClr val="windowText" lastClr="000000"/>
            </a:solidFill>
          </a:ln>
          <a:effectLst>
            <a:outerShdw blurRad="254000" sx="102000" sy="102000" algn="ctr" rotWithShape="0">
              <a:prstClr val="black">
                <a:alpha val="20000"/>
              </a:prstClr>
            </a:outerShdw>
          </a:effectLst>
        </c:spPr>
      </c:pivotFmt>
      <c:pivotFmt>
        <c:idx val="121"/>
        <c:spPr>
          <a:solidFill>
            <a:schemeClr val="accent5"/>
          </a:solidFill>
          <a:ln>
            <a:solidFill>
              <a:sysClr val="windowText" lastClr="000000"/>
            </a:solidFill>
          </a:ln>
          <a:effectLst>
            <a:outerShdw blurRad="254000" sx="102000" sy="102000" algn="ctr" rotWithShape="0">
              <a:prstClr val="black">
                <a:alpha val="20000"/>
              </a:prstClr>
            </a:outerShdw>
          </a:effectLst>
        </c:spPr>
      </c:pivotFmt>
      <c:pivotFmt>
        <c:idx val="122"/>
        <c:spPr>
          <a:solidFill>
            <a:schemeClr val="accent5">
              <a:lumMod val="40000"/>
              <a:lumOff val="60000"/>
            </a:schemeClr>
          </a:solidFill>
          <a:ln>
            <a:solidFill>
              <a:sysClr val="windowText" lastClr="000000"/>
            </a:solidFill>
          </a:ln>
          <a:effectLst>
            <a:outerShdw blurRad="254000" sx="102000" sy="102000" algn="ctr" rotWithShape="0">
              <a:prstClr val="black">
                <a:alpha val="20000"/>
              </a:prstClr>
            </a:outerShdw>
          </a:effectLst>
        </c:spPr>
      </c:pivotFmt>
      <c:pivotFmt>
        <c:idx val="123"/>
        <c:spPr>
          <a:solidFill>
            <a:srgbClr val="C00000"/>
          </a:solidFill>
          <a:ln>
            <a:solidFill>
              <a:sysClr val="windowText" lastClr="000000"/>
            </a:solidFill>
          </a:ln>
          <a:effectLst>
            <a:outerShdw blurRad="254000" sx="102000" sy="102000" algn="ctr" rotWithShape="0">
              <a:prstClr val="black">
                <a:alpha val="20000"/>
              </a:prstClr>
            </a:outerShdw>
          </a:effectLst>
        </c:spPr>
      </c:pivotFmt>
      <c:pivotFmt>
        <c:idx val="124"/>
        <c:spPr>
          <a:solidFill>
            <a:srgbClr val="FF7578"/>
          </a:solidFill>
          <a:ln>
            <a:solidFill>
              <a:sysClr val="windowText" lastClr="000000"/>
            </a:solidFill>
          </a:ln>
          <a:effectLst>
            <a:outerShdw blurRad="254000" sx="102000" sy="102000" algn="ctr" rotWithShape="0">
              <a:prstClr val="black">
                <a:alpha val="20000"/>
              </a:prstClr>
            </a:outerShdw>
          </a:effectLst>
        </c:spPr>
      </c:pivotFmt>
      <c:pivotFmt>
        <c:idx val="125"/>
        <c:spPr>
          <a:solidFill>
            <a:schemeClr val="bg1">
              <a:lumMod val="65000"/>
            </a:schemeClr>
          </a:solidFill>
          <a:ln>
            <a:solidFill>
              <a:sysClr val="windowText" lastClr="000000"/>
            </a:solidFill>
          </a:ln>
          <a:effectLst>
            <a:outerShdw blurRad="254000" sx="102000" sy="102000" algn="ctr" rotWithShape="0">
              <a:prstClr val="black">
                <a:alpha val="20000"/>
              </a:prstClr>
            </a:outerShdw>
          </a:effectLst>
        </c:spPr>
      </c:pivotFmt>
      <c:pivotFmt>
        <c:idx val="126"/>
        <c:spPr>
          <a:solidFill>
            <a:schemeClr val="bg1">
              <a:lumMod val="85000"/>
            </a:schemeClr>
          </a:solidFill>
          <a:ln>
            <a:solidFill>
              <a:sysClr val="windowText" lastClr="000000"/>
            </a:solidFill>
          </a:ln>
          <a:effectLst>
            <a:outerShdw blurRad="254000" sx="102000" sy="102000" algn="ctr" rotWithShape="0">
              <a:prstClr val="black">
                <a:alpha val="20000"/>
              </a:prstClr>
            </a:outerShdw>
          </a:effectLst>
        </c:spPr>
      </c:pivotFmt>
    </c:pivotFmts>
    <c:plotArea>
      <c:layout>
        <c:manualLayout>
          <c:layoutTarget val="inner"/>
          <c:xMode val="edge"/>
          <c:yMode val="edge"/>
          <c:x val="0.11342767189826106"/>
          <c:y val="0.19233276633141591"/>
          <c:w val="0.86104037203404638"/>
          <c:h val="0.62293525307627884"/>
        </c:manualLayout>
      </c:layout>
      <c:barChart>
        <c:barDir val="col"/>
        <c:grouping val="clustered"/>
        <c:varyColors val="0"/>
        <c:ser>
          <c:idx val="0"/>
          <c:order val="0"/>
          <c:tx>
            <c:strRef>
              <c:f>Hilfsblatt!$C$6:$C$7</c:f>
              <c:strCache>
                <c:ptCount val="1"/>
                <c:pt idx="0">
                  <c:v>2021</c:v>
                </c:pt>
              </c:strCache>
            </c:strRef>
          </c:tx>
          <c:spPr>
            <a:solidFill>
              <a:schemeClr val="accent1"/>
            </a:solidFill>
            <a:ln>
              <a:solidFill>
                <a:sysClr val="windowText" lastClr="000000"/>
              </a:solidFill>
            </a:ln>
            <a:effectLst>
              <a:outerShdw blurRad="254000" sx="102000" sy="102000" algn="ctr" rotWithShape="0">
                <a:prstClr val="black">
                  <a:alpha val="20000"/>
                </a:prstClr>
              </a:outerShdw>
            </a:effectLst>
          </c:spPr>
          <c:invertIfNegative val="0"/>
          <c:dPt>
            <c:idx val="0"/>
            <c:invertIfNegative val="0"/>
            <c:bubble3D val="0"/>
            <c:spPr>
              <a:solidFill>
                <a:schemeClr val="accent4"/>
              </a:solidFill>
              <a:ln>
                <a:solidFill>
                  <a:sysClr val="windowText" lastClr="000000"/>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D483-40D3-94D8-106F4FD08475}"/>
              </c:ext>
            </c:extLst>
          </c:dPt>
          <c:dPt>
            <c:idx val="1"/>
            <c:invertIfNegative val="0"/>
            <c:bubble3D val="0"/>
            <c:spPr>
              <a:solidFill>
                <a:schemeClr val="tx1"/>
              </a:solidFill>
              <a:ln>
                <a:solidFill>
                  <a:sysClr val="windowText" lastClr="000000"/>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D483-40D3-94D8-106F4FD08475}"/>
              </c:ext>
            </c:extLst>
          </c:dPt>
          <c:dPt>
            <c:idx val="2"/>
            <c:invertIfNegative val="0"/>
            <c:bubble3D val="0"/>
            <c:spPr>
              <a:solidFill>
                <a:srgbClr val="FFFF00"/>
              </a:solidFill>
              <a:ln>
                <a:solidFill>
                  <a:sysClr val="windowText" lastClr="000000"/>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D483-40D3-94D8-106F4FD08475}"/>
              </c:ext>
            </c:extLst>
          </c:dPt>
          <c:dPt>
            <c:idx val="3"/>
            <c:invertIfNegative val="0"/>
            <c:bubble3D val="0"/>
            <c:spPr>
              <a:solidFill>
                <a:schemeClr val="accent6"/>
              </a:solidFill>
              <a:ln>
                <a:solidFill>
                  <a:sysClr val="windowText" lastClr="000000"/>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D483-40D3-94D8-106F4FD08475}"/>
              </c:ext>
            </c:extLst>
          </c:dPt>
          <c:dPt>
            <c:idx val="4"/>
            <c:invertIfNegative val="0"/>
            <c:bubble3D val="0"/>
            <c:spPr>
              <a:solidFill>
                <a:schemeClr val="accent5"/>
              </a:solidFill>
              <a:ln>
                <a:solidFill>
                  <a:sysClr val="windowText" lastClr="000000"/>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D483-40D3-94D8-106F4FD08475}"/>
              </c:ext>
            </c:extLst>
          </c:dPt>
          <c:dPt>
            <c:idx val="5"/>
            <c:invertIfNegative val="0"/>
            <c:bubble3D val="0"/>
            <c:spPr>
              <a:solidFill>
                <a:srgbClr val="C00000"/>
              </a:solidFill>
              <a:ln>
                <a:solidFill>
                  <a:sysClr val="windowText" lastClr="000000"/>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D483-40D3-94D8-106F4FD08475}"/>
              </c:ext>
            </c:extLst>
          </c:dPt>
          <c:dPt>
            <c:idx val="6"/>
            <c:invertIfNegative val="0"/>
            <c:bubble3D val="0"/>
            <c:spPr>
              <a:solidFill>
                <a:schemeClr val="bg1">
                  <a:lumMod val="65000"/>
                </a:schemeClr>
              </a:solidFill>
              <a:ln>
                <a:solidFill>
                  <a:sysClr val="windowText" lastClr="000000"/>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D-D483-40D3-94D8-106F4FD08475}"/>
              </c:ext>
            </c:extLst>
          </c:dPt>
          <c:cat>
            <c:strRef>
              <c:f>Hilfsblatt!$B$8:$B$14</c:f>
              <c:strCache>
                <c:ptCount val="7"/>
                <c:pt idx="0">
                  <c:v>AfD</c:v>
                </c:pt>
                <c:pt idx="1">
                  <c:v>CDU</c:v>
                </c:pt>
                <c:pt idx="2">
                  <c:v>FDP</c:v>
                </c:pt>
                <c:pt idx="3">
                  <c:v>Grüne</c:v>
                </c:pt>
                <c:pt idx="4">
                  <c:v>Linke</c:v>
                </c:pt>
                <c:pt idx="5">
                  <c:v>SPD</c:v>
                </c:pt>
                <c:pt idx="6">
                  <c:v>Sonstige</c:v>
                </c:pt>
              </c:strCache>
            </c:strRef>
          </c:cat>
          <c:val>
            <c:numRef>
              <c:f>Hilfsblatt!$C$8:$C$14</c:f>
              <c:numCache>
                <c:formatCode>#,##0</c:formatCode>
                <c:ptCount val="7"/>
                <c:pt idx="0">
                  <c:v>18378</c:v>
                </c:pt>
                <c:pt idx="1">
                  <c:v>36440</c:v>
                </c:pt>
                <c:pt idx="2">
                  <c:v>15210</c:v>
                </c:pt>
                <c:pt idx="3">
                  <c:v>88723</c:v>
                </c:pt>
                <c:pt idx="4">
                  <c:v>58621</c:v>
                </c:pt>
                <c:pt idx="5">
                  <c:v>64958</c:v>
                </c:pt>
                <c:pt idx="6">
                  <c:v>34855</c:v>
                </c:pt>
              </c:numCache>
            </c:numRef>
          </c:val>
          <c:extLst>
            <c:ext xmlns:c16="http://schemas.microsoft.com/office/drawing/2014/chart" uri="{C3380CC4-5D6E-409C-BE32-E72D297353CC}">
              <c16:uniqueId val="{0000000E-D483-40D3-94D8-106F4FD08475}"/>
            </c:ext>
          </c:extLst>
        </c:ser>
        <c:ser>
          <c:idx val="1"/>
          <c:order val="1"/>
          <c:tx>
            <c:strRef>
              <c:f>Hilfsblatt!$D$6:$D$7</c:f>
              <c:strCache>
                <c:ptCount val="1"/>
                <c:pt idx="0">
                  <c:v>2023</c:v>
                </c:pt>
              </c:strCache>
            </c:strRef>
          </c:tx>
          <c:spPr>
            <a:solidFill>
              <a:schemeClr val="accent2"/>
            </a:solidFill>
            <a:ln>
              <a:solidFill>
                <a:sysClr val="windowText" lastClr="000000"/>
              </a:solidFill>
            </a:ln>
            <a:effectLst>
              <a:outerShdw blurRad="254000" sx="102000" sy="102000" algn="ctr" rotWithShape="0">
                <a:prstClr val="black">
                  <a:alpha val="20000"/>
                </a:prstClr>
              </a:outerShdw>
            </a:effectLst>
          </c:spPr>
          <c:invertIfNegative val="0"/>
          <c:dPt>
            <c:idx val="0"/>
            <c:invertIfNegative val="0"/>
            <c:bubble3D val="0"/>
            <c:spPr>
              <a:solidFill>
                <a:schemeClr val="accent4">
                  <a:lumMod val="40000"/>
                  <a:lumOff val="60000"/>
                </a:schemeClr>
              </a:solidFill>
              <a:ln>
                <a:solidFill>
                  <a:sysClr val="windowText" lastClr="000000"/>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0-D483-40D3-94D8-106F4FD08475}"/>
              </c:ext>
            </c:extLst>
          </c:dPt>
          <c:dPt>
            <c:idx val="1"/>
            <c:invertIfNegative val="0"/>
            <c:bubble3D val="0"/>
            <c:spPr>
              <a:solidFill>
                <a:schemeClr val="bg2">
                  <a:lumMod val="25000"/>
                </a:schemeClr>
              </a:solidFill>
              <a:ln>
                <a:solidFill>
                  <a:sysClr val="windowText" lastClr="000000"/>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2-D483-40D3-94D8-106F4FD08475}"/>
              </c:ext>
            </c:extLst>
          </c:dPt>
          <c:dPt>
            <c:idx val="2"/>
            <c:invertIfNegative val="0"/>
            <c:bubble3D val="0"/>
            <c:spPr>
              <a:solidFill>
                <a:srgbClr val="FFFFCC"/>
              </a:solidFill>
              <a:ln>
                <a:solidFill>
                  <a:sysClr val="windowText" lastClr="000000"/>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4-D483-40D3-94D8-106F4FD08475}"/>
              </c:ext>
            </c:extLst>
          </c:dPt>
          <c:dPt>
            <c:idx val="3"/>
            <c:invertIfNegative val="0"/>
            <c:bubble3D val="0"/>
            <c:spPr>
              <a:solidFill>
                <a:schemeClr val="accent6">
                  <a:lumMod val="60000"/>
                  <a:lumOff val="40000"/>
                </a:schemeClr>
              </a:solidFill>
              <a:ln>
                <a:solidFill>
                  <a:sysClr val="windowText" lastClr="000000"/>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6-D483-40D3-94D8-106F4FD08475}"/>
              </c:ext>
            </c:extLst>
          </c:dPt>
          <c:dPt>
            <c:idx val="4"/>
            <c:invertIfNegative val="0"/>
            <c:bubble3D val="0"/>
            <c:spPr>
              <a:solidFill>
                <a:schemeClr val="accent5">
                  <a:lumMod val="40000"/>
                  <a:lumOff val="60000"/>
                </a:schemeClr>
              </a:solidFill>
              <a:ln>
                <a:solidFill>
                  <a:sysClr val="windowText" lastClr="000000"/>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8-D483-40D3-94D8-106F4FD08475}"/>
              </c:ext>
            </c:extLst>
          </c:dPt>
          <c:dPt>
            <c:idx val="5"/>
            <c:invertIfNegative val="0"/>
            <c:bubble3D val="0"/>
            <c:spPr>
              <a:solidFill>
                <a:srgbClr val="FF7578"/>
              </a:solidFill>
              <a:ln>
                <a:solidFill>
                  <a:sysClr val="windowText" lastClr="000000"/>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A-D483-40D3-94D8-106F4FD08475}"/>
              </c:ext>
            </c:extLst>
          </c:dPt>
          <c:dPt>
            <c:idx val="6"/>
            <c:invertIfNegative val="0"/>
            <c:bubble3D val="0"/>
            <c:spPr>
              <a:solidFill>
                <a:schemeClr val="bg1">
                  <a:lumMod val="85000"/>
                </a:schemeClr>
              </a:solidFill>
              <a:ln>
                <a:solidFill>
                  <a:sysClr val="windowText" lastClr="000000"/>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C-D483-40D3-94D8-106F4FD08475}"/>
              </c:ext>
            </c:extLst>
          </c:dPt>
          <c:cat>
            <c:strRef>
              <c:f>Hilfsblatt!$B$8:$B$14</c:f>
              <c:strCache>
                <c:ptCount val="7"/>
                <c:pt idx="0">
                  <c:v>AfD</c:v>
                </c:pt>
                <c:pt idx="1">
                  <c:v>CDU</c:v>
                </c:pt>
                <c:pt idx="2">
                  <c:v>FDP</c:v>
                </c:pt>
                <c:pt idx="3">
                  <c:v>Grüne</c:v>
                </c:pt>
                <c:pt idx="4">
                  <c:v>Linke</c:v>
                </c:pt>
                <c:pt idx="5">
                  <c:v>SPD</c:v>
                </c:pt>
                <c:pt idx="6">
                  <c:v>Sonstige</c:v>
                </c:pt>
              </c:strCache>
            </c:strRef>
          </c:cat>
          <c:val>
            <c:numRef>
              <c:f>Hilfsblatt!$D$8:$D$14</c:f>
              <c:numCache>
                <c:formatCode>#,##0</c:formatCode>
                <c:ptCount val="7"/>
                <c:pt idx="0">
                  <c:v>16093</c:v>
                </c:pt>
                <c:pt idx="1">
                  <c:v>35204</c:v>
                </c:pt>
                <c:pt idx="2">
                  <c:v>7041</c:v>
                </c:pt>
                <c:pt idx="3">
                  <c:v>51298</c:v>
                </c:pt>
                <c:pt idx="4">
                  <c:v>32187</c:v>
                </c:pt>
                <c:pt idx="5">
                  <c:v>35808</c:v>
                </c:pt>
                <c:pt idx="6">
                  <c:v>23738</c:v>
                </c:pt>
              </c:numCache>
            </c:numRef>
          </c:val>
          <c:extLst>
            <c:ext xmlns:c16="http://schemas.microsoft.com/office/drawing/2014/chart" uri="{C3380CC4-5D6E-409C-BE32-E72D297353CC}">
              <c16:uniqueId val="{0000001D-D483-40D3-94D8-106F4FD08475}"/>
            </c:ext>
          </c:extLst>
        </c:ser>
        <c:dLbls>
          <c:showLegendKey val="0"/>
          <c:showVal val="0"/>
          <c:showCatName val="0"/>
          <c:showSerName val="0"/>
          <c:showPercent val="0"/>
          <c:showBubbleSize val="0"/>
        </c:dLbls>
        <c:gapWidth val="100"/>
        <c:axId val="653118895"/>
        <c:axId val="544647855"/>
      </c:barChart>
      <c:catAx>
        <c:axId val="653118895"/>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de-DE"/>
          </a:p>
        </c:txPr>
        <c:crossAx val="544647855"/>
        <c:crossesAt val="0"/>
        <c:auto val="1"/>
        <c:lblAlgn val="ctr"/>
        <c:lblOffset val="100"/>
        <c:noMultiLvlLbl val="0"/>
      </c:catAx>
      <c:valAx>
        <c:axId val="544647855"/>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de-DE"/>
          </a:p>
        </c:txPr>
        <c:crossAx val="653118895"/>
        <c:crosses val="autoZero"/>
        <c:crossBetween val="between"/>
      </c:valAx>
      <c:dTable>
        <c:showHorzBorder val="1"/>
        <c:showVertBorder val="1"/>
        <c:showOutline val="1"/>
        <c:showKeys val="0"/>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de-DE"/>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9525" cap="flat" cmpd="sng" algn="ctr">
        <a:solidFill>
          <a:schemeClr val="lt1">
            <a:lumMod val="95000"/>
            <a:alpha val="10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1.png"/><Relationship Id="rId7" Type="http://schemas.openxmlformats.org/officeDocument/2006/relationships/image" Target="../media/image4.sv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png"/><Relationship Id="rId5" Type="http://schemas.openxmlformats.org/officeDocument/2006/relationships/chart" Target="../charts/chart3.xml"/><Relationship Id="rId10" Type="http://schemas.openxmlformats.org/officeDocument/2006/relationships/image" Target="../media/image7.png"/><Relationship Id="rId4" Type="http://schemas.openxmlformats.org/officeDocument/2006/relationships/image" Target="../media/image2.svg"/><Relationship Id="rId9" Type="http://schemas.openxmlformats.org/officeDocument/2006/relationships/image" Target="../media/image6.svg"/></Relationships>
</file>

<file path=xl/drawings/drawing1.xml><?xml version="1.0" encoding="utf-8"?>
<xdr:wsDr xmlns:xdr="http://schemas.openxmlformats.org/drawingml/2006/spreadsheetDrawing" xmlns:a="http://schemas.openxmlformats.org/drawingml/2006/main">
  <xdr:twoCellAnchor>
    <xdr:from>
      <xdr:col>14</xdr:col>
      <xdr:colOff>665356</xdr:colOff>
      <xdr:row>2</xdr:row>
      <xdr:rowOff>173176</xdr:rowOff>
    </xdr:from>
    <xdr:to>
      <xdr:col>20</xdr:col>
      <xdr:colOff>321879</xdr:colOff>
      <xdr:row>23</xdr:row>
      <xdr:rowOff>0</xdr:rowOff>
    </xdr:to>
    <xdr:grpSp>
      <xdr:nvGrpSpPr>
        <xdr:cNvPr id="15" name="Gruppieren 14">
          <a:extLst>
            <a:ext uri="{FF2B5EF4-FFF2-40B4-BE49-F238E27FC236}">
              <a16:creationId xmlns:a16="http://schemas.microsoft.com/office/drawing/2014/main" id="{A4C3A443-D841-4FB6-98D0-BB06CBFF101E}"/>
            </a:ext>
          </a:extLst>
        </xdr:cNvPr>
        <xdr:cNvGrpSpPr/>
      </xdr:nvGrpSpPr>
      <xdr:grpSpPr>
        <a:xfrm>
          <a:off x="12947003" y="1263882"/>
          <a:ext cx="4587111" cy="3950589"/>
          <a:chOff x="10700366" y="5305104"/>
          <a:chExt cx="5382093" cy="4240293"/>
        </a:xfrm>
        <a:noFill/>
      </xdr:grpSpPr>
      <xdr:graphicFrame macro="">
        <xdr:nvGraphicFramePr>
          <xdr:cNvPr id="16" name="Diagramm 15">
            <a:extLst>
              <a:ext uri="{FF2B5EF4-FFF2-40B4-BE49-F238E27FC236}">
                <a16:creationId xmlns:a16="http://schemas.microsoft.com/office/drawing/2014/main" id="{53A8F537-6979-7DFA-C2BF-4FB7AB250EDD}"/>
              </a:ext>
            </a:extLst>
          </xdr:cNvPr>
          <xdr:cNvGraphicFramePr/>
        </xdr:nvGraphicFramePr>
        <xdr:xfrm>
          <a:off x="10700366" y="5305104"/>
          <a:ext cx="5298482" cy="4240293"/>
        </xdr:xfrm>
        <a:graphic>
          <a:graphicData uri="http://schemas.openxmlformats.org/drawingml/2006/chart">
            <c:chart xmlns:c="http://schemas.openxmlformats.org/drawingml/2006/chart" xmlns:r="http://schemas.openxmlformats.org/officeDocument/2006/relationships" r:id="rId1"/>
          </a:graphicData>
        </a:graphic>
      </xdr:graphicFrame>
      <xdr:sp macro="" textlink="Hilfsblatt!$C$4">
        <xdr:nvSpPr>
          <xdr:cNvPr id="17" name="Textfeld 16">
            <a:extLst>
              <a:ext uri="{FF2B5EF4-FFF2-40B4-BE49-F238E27FC236}">
                <a16:creationId xmlns:a16="http://schemas.microsoft.com/office/drawing/2014/main" id="{3AFFD062-D418-C198-C668-E683F8F69854}"/>
              </a:ext>
            </a:extLst>
          </xdr:cNvPr>
          <xdr:cNvSpPr txBox="1"/>
        </xdr:nvSpPr>
        <xdr:spPr>
          <a:xfrm>
            <a:off x="10702169" y="5331198"/>
            <a:ext cx="5380290" cy="390568"/>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fld id="{9C36E549-5299-47C1-A0AB-CA71F8C45D23}" type="TxLink">
              <a:rPr kumimoji="0" lang="en-US" sz="1800" b="1" i="0" u="none" strike="noStrike" kern="0" cap="none" spc="0" normalizeH="0" baseline="0" noProof="0" smtClean="0">
                <a:ln>
                  <a:noFill/>
                </a:ln>
                <a:solidFill>
                  <a:srgbClr val="000000"/>
                </a:solidFill>
                <a:effectLst/>
                <a:uLnTx/>
                <a:uFillTx/>
                <a:latin typeface="Aptos Narrow"/>
                <a:ea typeface="+mn-ea"/>
                <a:cs typeface="+mn-cs"/>
              </a:rPr>
              <a:pPr marL="0" marR="0" lvl="0" indent="0" algn="ctr" defTabSz="914400" eaLnBrk="1" fontAlgn="auto" latinLnBrk="0" hangingPunct="1">
                <a:lnSpc>
                  <a:spcPct val="100000"/>
                </a:lnSpc>
                <a:spcBef>
                  <a:spcPts val="0"/>
                </a:spcBef>
                <a:spcAft>
                  <a:spcPts val="0"/>
                </a:spcAft>
                <a:buClrTx/>
                <a:buSzTx/>
                <a:buFontTx/>
                <a:buNone/>
                <a:tabLst/>
                <a:defRPr/>
              </a:pPr>
              <a:t>Innenstadtsüd</a:t>
            </a:fld>
            <a:endParaRPr kumimoji="0" lang="de-DE" sz="1800" b="1" i="0" u="none" strike="noStrike" kern="0" cap="none" spc="0" normalizeH="0" baseline="0" noProof="0">
              <a:ln>
                <a:noFill/>
              </a:ln>
              <a:solidFill>
                <a:schemeClr val="tx1"/>
              </a:solidFill>
              <a:effectLst/>
              <a:uLnTx/>
              <a:uFillTx/>
              <a:latin typeface="Aptos Narrow"/>
              <a:ea typeface="+mn-ea"/>
              <a:cs typeface="+mn-cs"/>
            </a:endParaRPr>
          </a:p>
        </xdr:txBody>
      </xdr:sp>
    </xdr:grpSp>
    <xdr:clientData/>
  </xdr:twoCellAnchor>
  <xdr:oneCellAnchor>
    <xdr:from>
      <xdr:col>7</xdr:col>
      <xdr:colOff>184610</xdr:colOff>
      <xdr:row>6</xdr:row>
      <xdr:rowOff>22268</xdr:rowOff>
    </xdr:from>
    <xdr:ext cx="1458919" cy="3399261"/>
    <mc:AlternateContent xmlns:mc="http://schemas.openxmlformats.org/markup-compatibility/2006">
      <mc:Choice xmlns:a14="http://schemas.microsoft.com/office/drawing/2010/main" Requires="a14">
        <xdr:graphicFrame macro="">
          <xdr:nvGraphicFramePr>
            <xdr:cNvPr id="20" name="Region 1">
              <a:extLst>
                <a:ext uri="{FF2B5EF4-FFF2-40B4-BE49-F238E27FC236}">
                  <a16:creationId xmlns:a16="http://schemas.microsoft.com/office/drawing/2014/main" id="{6C32700C-A860-4957-8DC3-3E93B5863AD3}"/>
                </a:ext>
              </a:extLst>
            </xdr:cNvPr>
            <xdr:cNvGraphicFramePr/>
          </xdr:nvGraphicFramePr>
          <xdr:xfrm>
            <a:off x="0" y="0"/>
            <a:ext cx="0" cy="0"/>
          </xdr:xfrm>
          <a:graphic>
            <a:graphicData uri="http://schemas.microsoft.com/office/drawing/2010/slicer">
              <sle:slicer xmlns:sle="http://schemas.microsoft.com/office/drawing/2010/slicer" name="Region 1"/>
            </a:graphicData>
          </a:graphic>
        </xdr:graphicFrame>
      </mc:Choice>
      <mc:Fallback>
        <xdr:sp macro="" textlink="">
          <xdr:nvSpPr>
            <xdr:cNvPr id="0" name=""/>
            <xdr:cNvSpPr>
              <a:spLocks noTextEdit="1"/>
            </xdr:cNvSpPr>
          </xdr:nvSpPr>
          <xdr:spPr>
            <a:xfrm>
              <a:off x="6639198" y="1934739"/>
              <a:ext cx="1458919" cy="3399261"/>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oneCellAnchor>
  <xdr:twoCellAnchor>
    <xdr:from>
      <xdr:col>11</xdr:col>
      <xdr:colOff>149678</xdr:colOff>
      <xdr:row>27</xdr:row>
      <xdr:rowOff>122465</xdr:rowOff>
    </xdr:from>
    <xdr:to>
      <xdr:col>20</xdr:col>
      <xdr:colOff>312964</xdr:colOff>
      <xdr:row>47</xdr:row>
      <xdr:rowOff>40822</xdr:rowOff>
    </xdr:to>
    <xdr:grpSp>
      <xdr:nvGrpSpPr>
        <xdr:cNvPr id="27" name="Gruppieren 26">
          <a:extLst>
            <a:ext uri="{FF2B5EF4-FFF2-40B4-BE49-F238E27FC236}">
              <a16:creationId xmlns:a16="http://schemas.microsoft.com/office/drawing/2014/main" id="{FA27BC70-7856-8E0F-C3C8-057DF6C3DC27}"/>
            </a:ext>
          </a:extLst>
        </xdr:cNvPr>
        <xdr:cNvGrpSpPr/>
      </xdr:nvGrpSpPr>
      <xdr:grpSpPr>
        <a:xfrm>
          <a:off x="9966031" y="6113877"/>
          <a:ext cx="7559168" cy="3803063"/>
          <a:chOff x="5194949" y="5096979"/>
          <a:chExt cx="3200878" cy="2743200"/>
        </a:xfrm>
      </xdr:grpSpPr>
      <xdr:graphicFrame macro="">
        <xdr:nvGraphicFramePr>
          <xdr:cNvPr id="29" name="Diagramm 28">
            <a:extLst>
              <a:ext uri="{FF2B5EF4-FFF2-40B4-BE49-F238E27FC236}">
                <a16:creationId xmlns:a16="http://schemas.microsoft.com/office/drawing/2014/main" id="{58822444-D017-7067-B629-04F9EFD6EFFA}"/>
              </a:ext>
            </a:extLst>
          </xdr:cNvPr>
          <xdr:cNvGraphicFramePr>
            <a:graphicFrameLocks/>
          </xdr:cNvGraphicFramePr>
        </xdr:nvGraphicFramePr>
        <xdr:xfrm>
          <a:off x="5194949" y="5096979"/>
          <a:ext cx="3200878" cy="2743200"/>
        </xdr:xfrm>
        <a:graphic>
          <a:graphicData uri="http://schemas.openxmlformats.org/drawingml/2006/chart">
            <c:chart xmlns:c="http://schemas.openxmlformats.org/drawingml/2006/chart" xmlns:r="http://schemas.openxmlformats.org/officeDocument/2006/relationships" r:id="rId2"/>
          </a:graphicData>
        </a:graphic>
      </xdr:graphicFrame>
      <xdr:sp macro="" textlink="L41">
        <xdr:nvSpPr>
          <xdr:cNvPr id="30" name="Textfeld 29">
            <a:extLst>
              <a:ext uri="{FF2B5EF4-FFF2-40B4-BE49-F238E27FC236}">
                <a16:creationId xmlns:a16="http://schemas.microsoft.com/office/drawing/2014/main" id="{5512C041-A50E-B08D-668D-55F75EA1AF12}"/>
              </a:ext>
            </a:extLst>
          </xdr:cNvPr>
          <xdr:cNvSpPr txBox="1"/>
        </xdr:nvSpPr>
        <xdr:spPr>
          <a:xfrm>
            <a:off x="6263736" y="6342249"/>
            <a:ext cx="586494" cy="694823"/>
          </a:xfrm>
          <a:custGeom>
            <a:avLst/>
            <a:gdLst>
              <a:gd name="csX0" fmla="*/ 0 w 586494"/>
              <a:gd name="csY0" fmla="*/ 347412 h 694823"/>
              <a:gd name="csX1" fmla="*/ 293247 w 586494"/>
              <a:gd name="csY1" fmla="*/ 0 h 694823"/>
              <a:gd name="csX2" fmla="*/ 586494 w 586494"/>
              <a:gd name="csY2" fmla="*/ 347412 h 694823"/>
              <a:gd name="csX3" fmla="*/ 293247 w 586494"/>
              <a:gd name="csY3" fmla="*/ 694824 h 694823"/>
              <a:gd name="csX4" fmla="*/ 0 w 586494"/>
              <a:gd name="csY4" fmla="*/ 347412 h 694823"/>
            </a:gdLst>
            <a:ahLst/>
            <a:cxnLst>
              <a:cxn ang="0">
                <a:pos x="csX0" y="csY0"/>
              </a:cxn>
              <a:cxn ang="0">
                <a:pos x="csX1" y="csY1"/>
              </a:cxn>
              <a:cxn ang="0">
                <a:pos x="csX2" y="csY2"/>
              </a:cxn>
              <a:cxn ang="0">
                <a:pos x="csX3" y="csY3"/>
              </a:cxn>
              <a:cxn ang="0">
                <a:pos x="csX4" y="csY4"/>
              </a:cxn>
            </a:cxnLst>
            <a:rect l="l" t="t" r="r" b="b"/>
            <a:pathLst>
              <a:path w="586494" h="694823" extrusionOk="0">
                <a:moveTo>
                  <a:pt x="0" y="347412"/>
                </a:moveTo>
                <a:cubicBezTo>
                  <a:pt x="-28808" y="159169"/>
                  <a:pt x="123675" y="3551"/>
                  <a:pt x="293247" y="0"/>
                </a:cubicBezTo>
                <a:cubicBezTo>
                  <a:pt x="465189" y="9793"/>
                  <a:pt x="611780" y="141518"/>
                  <a:pt x="586494" y="347412"/>
                </a:cubicBezTo>
                <a:cubicBezTo>
                  <a:pt x="571588" y="538604"/>
                  <a:pt x="476304" y="687754"/>
                  <a:pt x="293247" y="694824"/>
                </a:cubicBezTo>
                <a:cubicBezTo>
                  <a:pt x="125114" y="674531"/>
                  <a:pt x="5060" y="543991"/>
                  <a:pt x="0" y="347412"/>
                </a:cubicBezTo>
                <a:close/>
              </a:path>
            </a:pathLst>
          </a:custGeom>
          <a:noFill/>
          <a:ln w="57150" cap="flat" cmpd="sng" algn="ctr">
            <a:noFill/>
            <a:prstDash val="solid"/>
            <a:miter lim="800000"/>
            <a:extLst>
              <a:ext uri="{C807C97D-BFC1-408E-A445-0C87EB9F89A2}">
                <ask:lineSketchStyleProps xmlns:ask="http://schemas.microsoft.com/office/drawing/2018/sketchyshapes" sd="3705000160">
                  <a:prstGeom prst="ellipse">
                    <a:avLst/>
                  </a:prstGeom>
                  <ask:type>
                    <ask:lineSketchScribble/>
                  </ask:type>
                </ask:lineSketchStyleProps>
              </a:ext>
            </a:extLst>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0FAA025F-0FCE-452D-9A92-1D6A7CA382C6}" type="TxLink">
              <a:rPr kumimoji="0" lang="en-US" sz="2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Aptos Narrow"/>
                <a:ea typeface="+mn-ea"/>
                <a:cs typeface="+mn-cs"/>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de-DE" sz="2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Aptos Narrow" panose="02110004020202020204"/>
              <a:ea typeface="+mn-ea"/>
              <a:cs typeface="+mn-cs"/>
            </a:endParaRPr>
          </a:p>
        </xdr:txBody>
      </xdr:sp>
    </xdr:grpSp>
    <xdr:clientData/>
  </xdr:twoCellAnchor>
  <xdr:oneCellAnchor>
    <xdr:from>
      <xdr:col>8</xdr:col>
      <xdr:colOff>707572</xdr:colOff>
      <xdr:row>23</xdr:row>
      <xdr:rowOff>13607</xdr:rowOff>
    </xdr:from>
    <xdr:ext cx="912234" cy="914400"/>
    <xdr:pic>
      <xdr:nvPicPr>
        <xdr:cNvPr id="31" name="Grafik 30" descr="Stadt mit einfarbiger Füllung">
          <a:extLst>
            <a:ext uri="{FF2B5EF4-FFF2-40B4-BE49-F238E27FC236}">
              <a16:creationId xmlns:a16="http://schemas.microsoft.com/office/drawing/2014/main" id="{D616E227-C144-4F68-A046-2D10CC188E02}"/>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6313715" y="5102678"/>
          <a:ext cx="912234" cy="914400"/>
        </a:xfrm>
        <a:prstGeom prst="rect">
          <a:avLst/>
        </a:prstGeom>
      </xdr:spPr>
    </xdr:pic>
    <xdr:clientData/>
  </xdr:oneCellAnchor>
  <xdr:oneCellAnchor>
    <xdr:from>
      <xdr:col>1</xdr:col>
      <xdr:colOff>0</xdr:colOff>
      <xdr:row>1</xdr:row>
      <xdr:rowOff>27212</xdr:rowOff>
    </xdr:from>
    <xdr:ext cx="15403285" cy="843645"/>
    <xdr:sp macro="" textlink="">
      <xdr:nvSpPr>
        <xdr:cNvPr id="33" name="Textfeld 32">
          <a:extLst>
            <a:ext uri="{FF2B5EF4-FFF2-40B4-BE49-F238E27FC236}">
              <a16:creationId xmlns:a16="http://schemas.microsoft.com/office/drawing/2014/main" id="{9059ACA0-A581-BAFD-9788-113E14E982E8}"/>
            </a:ext>
          </a:extLst>
        </xdr:cNvPr>
        <xdr:cNvSpPr txBox="1"/>
      </xdr:nvSpPr>
      <xdr:spPr>
        <a:xfrm>
          <a:off x="449036" y="217712"/>
          <a:ext cx="15403285" cy="843645"/>
        </a:xfrm>
        <a:prstGeom prst="rect">
          <a:avLst/>
        </a:prstGeom>
        <a:ln w="76200">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4"/>
        </a:lnRef>
        <a:fillRef idx="1001">
          <a:schemeClr val="lt2"/>
        </a:fillRef>
        <a:effectRef idx="0">
          <a:schemeClr val="accent4"/>
        </a:effectRef>
        <a:fontRef idx="minor">
          <a:schemeClr val="dk1"/>
        </a:fontRef>
      </xdr:style>
      <xdr:txBody>
        <a:bodyPr vertOverflow="clip" horzOverflow="clip" wrap="square" rtlCol="0" anchor="ctr">
          <a:noAutofit/>
        </a:bodyPr>
        <a:lstStyle/>
        <a:p>
          <a:pPr algn="ctr"/>
          <a:r>
            <a:rPr lang="de-DE" sz="3200" b="0" cap="none" spc="0">
              <a:ln w="0"/>
              <a:solidFill>
                <a:schemeClr val="tx1"/>
              </a:solidFill>
              <a:effectLst>
                <a:outerShdw blurRad="38100" dist="19050" dir="2700000" algn="tl" rotWithShape="0">
                  <a:schemeClr val="dk1">
                    <a:alpha val="40000"/>
                  </a:schemeClr>
                </a:outerShdw>
              </a:effectLst>
            </a:rPr>
            <a:t>Parlamentswahl BERLIN 2021 - 2023 - Umfrage zur nächsten Wahl am 20.09.2026</a:t>
          </a:r>
        </a:p>
      </xdr:txBody>
    </xdr:sp>
    <xdr:clientData/>
  </xdr:oneCellAnchor>
  <xdr:twoCellAnchor>
    <xdr:from>
      <xdr:col>7</xdr:col>
      <xdr:colOff>124557</xdr:colOff>
      <xdr:row>2</xdr:row>
      <xdr:rowOff>11907</xdr:rowOff>
    </xdr:from>
    <xdr:to>
      <xdr:col>8</xdr:col>
      <xdr:colOff>630115</xdr:colOff>
      <xdr:row>5</xdr:row>
      <xdr:rowOff>183174</xdr:rowOff>
    </xdr:to>
    <xdr:sp macro="" textlink="">
      <xdr:nvSpPr>
        <xdr:cNvPr id="35" name="Textfeld 34">
          <a:extLst>
            <a:ext uri="{FF2B5EF4-FFF2-40B4-BE49-F238E27FC236}">
              <a16:creationId xmlns:a16="http://schemas.microsoft.com/office/drawing/2014/main" id="{F1F812A8-58ED-E5AA-F19B-46DB0CB7D1F8}"/>
            </a:ext>
          </a:extLst>
        </xdr:cNvPr>
        <xdr:cNvSpPr txBox="1"/>
      </xdr:nvSpPr>
      <xdr:spPr>
        <a:xfrm>
          <a:off x="5798736" y="1100478"/>
          <a:ext cx="1267558" cy="797196"/>
        </a:xfrm>
        <a:prstGeom prst="downArrow">
          <a:avLst>
            <a:gd name="adj1" fmla="val 58989"/>
            <a:gd name="adj2" fmla="val 50000"/>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400">
              <a:solidFill>
                <a:schemeClr val="tx1">
                  <a:lumMod val="50000"/>
                  <a:lumOff val="50000"/>
                </a:schemeClr>
              </a:solidFill>
            </a:rPr>
            <a:t>bitte wählen</a:t>
          </a:r>
        </a:p>
      </xdr:txBody>
    </xdr:sp>
    <xdr:clientData/>
  </xdr:twoCellAnchor>
  <xdr:twoCellAnchor>
    <xdr:from>
      <xdr:col>10</xdr:col>
      <xdr:colOff>136071</xdr:colOff>
      <xdr:row>23</xdr:row>
      <xdr:rowOff>176892</xdr:rowOff>
    </xdr:from>
    <xdr:to>
      <xdr:col>14</xdr:col>
      <xdr:colOff>476250</xdr:colOff>
      <xdr:row>27</xdr:row>
      <xdr:rowOff>0</xdr:rowOff>
    </xdr:to>
    <xdr:sp macro="" textlink="Hilfsblatt!$M$33">
      <xdr:nvSpPr>
        <xdr:cNvPr id="38" name="Textfeld 37">
          <a:extLst>
            <a:ext uri="{FF2B5EF4-FFF2-40B4-BE49-F238E27FC236}">
              <a16:creationId xmlns:a16="http://schemas.microsoft.com/office/drawing/2014/main" id="{6C9DA449-688F-40D9-A22E-044D09F9FD9B}"/>
            </a:ext>
          </a:extLst>
        </xdr:cNvPr>
        <xdr:cNvSpPr txBox="1"/>
      </xdr:nvSpPr>
      <xdr:spPr>
        <a:xfrm>
          <a:off x="7266214" y="5265963"/>
          <a:ext cx="3388179" cy="585108"/>
        </a:xfrm>
        <a:prstGeom prst="roundRect">
          <a:avLst/>
        </a:prstGeom>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9C281CCF-5D81-4830-AA13-76BB1D905661}" type="TxLink">
            <a:rPr kumimoji="0" lang="en-US" sz="1400" b="0" i="0" u="none" strike="noStrike" kern="0" cap="none" spc="0" normalizeH="0" baseline="0" noProof="0">
              <a:ln>
                <a:noFill/>
              </a:ln>
              <a:solidFill>
                <a:schemeClr val="tx1"/>
              </a:solidFill>
              <a:effectLst/>
              <a:uLnTx/>
              <a:uFillTx/>
              <a:latin typeface="Aptos Narrow"/>
              <a:ea typeface="+mn-ea"/>
              <a:cs typeface="Aharoni" panose="02010803020104030203" pitchFamily="2" charset="-79"/>
            </a:rPr>
            <a:pPr marL="0" marR="0" lvl="0" indent="0" algn="ctr" defTabSz="914400" eaLnBrk="1" fontAlgn="auto" latinLnBrk="0" hangingPunct="1">
              <a:lnSpc>
                <a:spcPct val="100000"/>
              </a:lnSpc>
              <a:spcBef>
                <a:spcPts val="0"/>
              </a:spcBef>
              <a:spcAft>
                <a:spcPts val="0"/>
              </a:spcAft>
              <a:buClrTx/>
              <a:buSzTx/>
              <a:buFontTx/>
              <a:buNone/>
              <a:tabLst/>
              <a:defRPr/>
            </a:pPr>
            <a:t>Friedrichshain-Kreuzberg · Neukölln</a:t>
          </a:fld>
          <a:endParaRPr kumimoji="0" lang="de-DE" sz="1400" b="0" i="0" u="none" strike="noStrike" kern="0" cap="none" spc="0" normalizeH="0" baseline="0" noProof="0">
            <a:ln>
              <a:noFill/>
            </a:ln>
            <a:solidFill>
              <a:schemeClr val="tx1"/>
            </a:solidFill>
            <a:effectLst/>
            <a:uLnTx/>
            <a:uFillTx/>
            <a:latin typeface="Aptos Display" panose="02110004020202020204"/>
            <a:ea typeface="+mn-ea"/>
            <a:cs typeface="Aharoni" panose="02010803020104030203" pitchFamily="2" charset="-79"/>
          </a:endParaRPr>
        </a:p>
      </xdr:txBody>
    </xdr:sp>
    <xdr:clientData/>
  </xdr:twoCellAnchor>
  <xdr:twoCellAnchor>
    <xdr:from>
      <xdr:col>9</xdr:col>
      <xdr:colOff>13608</xdr:colOff>
      <xdr:row>3</xdr:row>
      <xdr:rowOff>0</xdr:rowOff>
    </xdr:from>
    <xdr:to>
      <xdr:col>14</xdr:col>
      <xdr:colOff>449036</xdr:colOff>
      <xdr:row>22</xdr:row>
      <xdr:rowOff>190499</xdr:rowOff>
    </xdr:to>
    <xdr:graphicFrame macro="">
      <xdr:nvGraphicFramePr>
        <xdr:cNvPr id="40" name="Diagramm 39">
          <a:extLst>
            <a:ext uri="{FF2B5EF4-FFF2-40B4-BE49-F238E27FC236}">
              <a16:creationId xmlns:a16="http://schemas.microsoft.com/office/drawing/2014/main" id="{0DE16D7F-83FD-4EDC-8150-48390164BA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721177</xdr:colOff>
      <xdr:row>3</xdr:row>
      <xdr:rowOff>13606</xdr:rowOff>
    </xdr:from>
    <xdr:to>
      <xdr:col>14</xdr:col>
      <xdr:colOff>489857</xdr:colOff>
      <xdr:row>4</xdr:row>
      <xdr:rowOff>179805</xdr:rowOff>
    </xdr:to>
    <xdr:sp macro="" textlink="Hilfsblatt!$C$4">
      <xdr:nvSpPr>
        <xdr:cNvPr id="42" name="Textfeld 41">
          <a:extLst>
            <a:ext uri="{FF2B5EF4-FFF2-40B4-BE49-F238E27FC236}">
              <a16:creationId xmlns:a16="http://schemas.microsoft.com/office/drawing/2014/main" id="{C091EDFD-1534-4CE9-84AC-2DF1A9F25596}"/>
            </a:ext>
          </a:extLst>
        </xdr:cNvPr>
        <xdr:cNvSpPr txBox="1"/>
      </xdr:nvSpPr>
      <xdr:spPr>
        <a:xfrm>
          <a:off x="6327320" y="1292677"/>
          <a:ext cx="4340680" cy="411128"/>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fld id="{F791C89B-7AC0-4B55-9B42-AB19EE66D8BF}" type="TxLink">
            <a:rPr kumimoji="0" lang="en-US" sz="1800" b="1" i="0" u="none" strike="noStrike" kern="0" cap="none" spc="0" normalizeH="0" baseline="0" noProof="0" smtClean="0">
              <a:ln>
                <a:noFill/>
              </a:ln>
              <a:solidFill>
                <a:srgbClr val="000000"/>
              </a:solidFill>
              <a:effectLst/>
              <a:uLnTx/>
              <a:uFillTx/>
              <a:latin typeface="Aptos Narrow"/>
              <a:ea typeface="+mn-ea"/>
              <a:cs typeface="+mn-cs"/>
            </a:rPr>
            <a:pPr marL="0" marR="0" lvl="0" indent="0" algn="ctr" defTabSz="914400" eaLnBrk="1" fontAlgn="auto" latinLnBrk="0" hangingPunct="1">
              <a:lnSpc>
                <a:spcPct val="100000"/>
              </a:lnSpc>
              <a:spcBef>
                <a:spcPts val="0"/>
              </a:spcBef>
              <a:spcAft>
                <a:spcPts val="0"/>
              </a:spcAft>
              <a:buClrTx/>
              <a:buSzTx/>
              <a:buFontTx/>
              <a:buNone/>
              <a:tabLst/>
              <a:defRPr/>
            </a:pPr>
            <a:t>Innenstadtsüd</a:t>
          </a:fld>
          <a:endParaRPr kumimoji="0" lang="de-DE" sz="1800" b="1" i="0" u="none" strike="noStrike" kern="0" cap="none" spc="0" normalizeH="0" baseline="0" noProof="0">
            <a:ln>
              <a:noFill/>
            </a:ln>
            <a:solidFill>
              <a:schemeClr val="tx1"/>
            </a:solidFill>
            <a:effectLst/>
            <a:uLnTx/>
            <a:uFillTx/>
            <a:latin typeface="Aptos Black" panose="020F0502020204030204" pitchFamily="34" charset="0"/>
            <a:ea typeface="+mn-ea"/>
            <a:cs typeface="+mn-cs"/>
          </a:endParaRPr>
        </a:p>
      </xdr:txBody>
    </xdr:sp>
    <xdr:clientData/>
  </xdr:twoCellAnchor>
  <xdr:oneCellAnchor>
    <xdr:from>
      <xdr:col>17</xdr:col>
      <xdr:colOff>124270</xdr:colOff>
      <xdr:row>23</xdr:row>
      <xdr:rowOff>136072</xdr:rowOff>
    </xdr:from>
    <xdr:ext cx="937087" cy="776061"/>
    <xdr:pic>
      <xdr:nvPicPr>
        <xdr:cNvPr id="43" name="Grafik 42" descr="Gruppenerfolg mit einfarbiger Füllung">
          <a:extLst>
            <a:ext uri="{FF2B5EF4-FFF2-40B4-BE49-F238E27FC236}">
              <a16:creationId xmlns:a16="http://schemas.microsoft.com/office/drawing/2014/main" id="{16C0F9B6-E96D-46C5-B6FB-DA2AD5F5C827}"/>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12588413" y="5225143"/>
          <a:ext cx="937087" cy="776061"/>
        </a:xfrm>
        <a:prstGeom prst="rect">
          <a:avLst/>
        </a:prstGeom>
      </xdr:spPr>
    </xdr:pic>
    <xdr:clientData/>
  </xdr:oneCellAnchor>
  <xdr:oneCellAnchor>
    <xdr:from>
      <xdr:col>14</xdr:col>
      <xdr:colOff>612321</xdr:colOff>
      <xdr:row>27</xdr:row>
      <xdr:rowOff>149679</xdr:rowOff>
    </xdr:from>
    <xdr:ext cx="4259035" cy="449036"/>
    <mc:AlternateContent xmlns:mc="http://schemas.openxmlformats.org/markup-compatibility/2006" xmlns:a14="http://schemas.microsoft.com/office/drawing/2010/main">
      <mc:Choice Requires="a14">
        <xdr:graphicFrame macro="">
          <xdr:nvGraphicFramePr>
            <xdr:cNvPr id="50" name="Wahljahr 1">
              <a:extLst>
                <a:ext uri="{FF2B5EF4-FFF2-40B4-BE49-F238E27FC236}">
                  <a16:creationId xmlns:a16="http://schemas.microsoft.com/office/drawing/2014/main" id="{D0DC5D4A-7BFD-4CA9-92E7-B6883753538B}"/>
                </a:ext>
              </a:extLst>
            </xdr:cNvPr>
            <xdr:cNvGraphicFramePr/>
          </xdr:nvGraphicFramePr>
          <xdr:xfrm>
            <a:off x="0" y="0"/>
            <a:ext cx="0" cy="0"/>
          </xdr:xfrm>
          <a:graphic>
            <a:graphicData uri="http://schemas.microsoft.com/office/drawing/2010/slicer">
              <sle:slicer xmlns:sle="http://schemas.microsoft.com/office/drawing/2010/slicer" name="Wahljahr 1"/>
            </a:graphicData>
          </a:graphic>
        </xdr:graphicFrame>
      </mc:Choice>
      <mc:Fallback xmlns="">
        <xdr:sp macro="" textlink="">
          <xdr:nvSpPr>
            <xdr:cNvPr id="0" name=""/>
            <xdr:cNvSpPr>
              <a:spLocks noTextEdit="1"/>
            </xdr:cNvSpPr>
          </xdr:nvSpPr>
          <xdr:spPr>
            <a:xfrm>
              <a:off x="10790464" y="6055179"/>
              <a:ext cx="4259035" cy="44903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oneCellAnchor>
  <xdr:twoCellAnchor>
    <xdr:from>
      <xdr:col>18</xdr:col>
      <xdr:colOff>326572</xdr:colOff>
      <xdr:row>24</xdr:row>
      <xdr:rowOff>13606</xdr:rowOff>
    </xdr:from>
    <xdr:to>
      <xdr:col>20</xdr:col>
      <xdr:colOff>340178</xdr:colOff>
      <xdr:row>26</xdr:row>
      <xdr:rowOff>190499</xdr:rowOff>
    </xdr:to>
    <xdr:sp macro="" textlink="Hilfsblatt!$M$36">
      <xdr:nvSpPr>
        <xdr:cNvPr id="51" name="Textfeld 50">
          <a:extLst>
            <a:ext uri="{FF2B5EF4-FFF2-40B4-BE49-F238E27FC236}">
              <a16:creationId xmlns:a16="http://schemas.microsoft.com/office/drawing/2014/main" id="{04A15A1A-87FF-4390-B386-C7F4BBC986D3}"/>
            </a:ext>
          </a:extLst>
        </xdr:cNvPr>
        <xdr:cNvSpPr txBox="1"/>
      </xdr:nvSpPr>
      <xdr:spPr>
        <a:xfrm>
          <a:off x="14322719" y="5336400"/>
          <a:ext cx="1537606" cy="557893"/>
        </a:xfrm>
        <a:prstGeom prst="roundRect">
          <a:avLst/>
        </a:prstGeom>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649F7D63-54B5-4BE1-B86A-BC365376063B}" type="TxLink">
            <a:rPr kumimoji="0" lang="en-US" sz="2400" b="0" i="0" u="none" strike="noStrike" kern="0" cap="none" spc="0" normalizeH="0" baseline="0" noProof="0">
              <a:ln>
                <a:noFill/>
              </a:ln>
              <a:solidFill>
                <a:srgbClr val="C00000"/>
              </a:solidFill>
              <a:effectLst/>
              <a:uLnTx/>
              <a:uFillTx/>
              <a:latin typeface="Aptos Narrow"/>
              <a:ea typeface="+mn-ea"/>
              <a:cs typeface="Aharoni" panose="02010803020104030203" pitchFamily="2" charset="-79"/>
            </a:rPr>
            <a:pPr marL="0" marR="0" lvl="0" indent="0" algn="ctr" defTabSz="914400" eaLnBrk="1" fontAlgn="auto" latinLnBrk="0" hangingPunct="1">
              <a:lnSpc>
                <a:spcPct val="100000"/>
              </a:lnSpc>
              <a:spcBef>
                <a:spcPts val="0"/>
              </a:spcBef>
              <a:spcAft>
                <a:spcPts val="0"/>
              </a:spcAft>
              <a:buClrTx/>
              <a:buSzTx/>
              <a:buFontTx/>
              <a:buNone/>
              <a:tabLst/>
              <a:defRPr/>
            </a:pPr>
            <a:t>352.564</a:t>
          </a:fld>
          <a:endParaRPr kumimoji="0" lang="de-DE" sz="2400" b="0" i="0" u="none" strike="noStrike" kern="0" cap="none" spc="0" normalizeH="0" baseline="0" noProof="0">
            <a:ln>
              <a:noFill/>
            </a:ln>
            <a:solidFill>
              <a:srgbClr val="C00000"/>
            </a:solidFill>
            <a:effectLst/>
            <a:uLnTx/>
            <a:uFillTx/>
            <a:latin typeface="Aptos Display" panose="02110004020202020204"/>
            <a:ea typeface="+mn-ea"/>
            <a:cs typeface="Aharoni" panose="02010803020104030203" pitchFamily="2" charset="-79"/>
          </a:endParaRPr>
        </a:p>
      </xdr:txBody>
    </xdr:sp>
    <xdr:clientData/>
  </xdr:twoCellAnchor>
  <xdr:twoCellAnchor>
    <xdr:from>
      <xdr:col>14</xdr:col>
      <xdr:colOff>666750</xdr:colOff>
      <xdr:row>23</xdr:row>
      <xdr:rowOff>176891</xdr:rowOff>
    </xdr:from>
    <xdr:to>
      <xdr:col>16</xdr:col>
      <xdr:colOff>761999</xdr:colOff>
      <xdr:row>27</xdr:row>
      <xdr:rowOff>0</xdr:rowOff>
    </xdr:to>
    <xdr:sp macro="" textlink="">
      <xdr:nvSpPr>
        <xdr:cNvPr id="52" name="Textfeld 51">
          <a:extLst>
            <a:ext uri="{FF2B5EF4-FFF2-40B4-BE49-F238E27FC236}">
              <a16:creationId xmlns:a16="http://schemas.microsoft.com/office/drawing/2014/main" id="{91FE680E-F2AC-B616-789D-3895392E7F8C}"/>
            </a:ext>
          </a:extLst>
        </xdr:cNvPr>
        <xdr:cNvSpPr txBox="1"/>
      </xdr:nvSpPr>
      <xdr:spPr>
        <a:xfrm>
          <a:off x="10844893" y="5265962"/>
          <a:ext cx="1619249" cy="5851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400" b="1"/>
            <a:t>Wahlberechtigte </a:t>
          </a:r>
          <a:r>
            <a:rPr lang="de-DE" sz="1400"/>
            <a:t>pro</a:t>
          </a:r>
          <a:r>
            <a:rPr lang="de-DE" sz="1400" baseline="0"/>
            <a:t> Region &amp; Jahr</a:t>
          </a:r>
          <a:endParaRPr lang="de-DE" sz="1400"/>
        </a:p>
      </xdr:txBody>
    </xdr:sp>
    <xdr:clientData/>
  </xdr:twoCellAnchor>
  <xdr:twoCellAnchor>
    <xdr:from>
      <xdr:col>15</xdr:col>
      <xdr:colOff>117663</xdr:colOff>
      <xdr:row>37</xdr:row>
      <xdr:rowOff>23212</xdr:rowOff>
    </xdr:from>
    <xdr:to>
      <xdr:col>16</xdr:col>
      <xdr:colOff>376198</xdr:colOff>
      <xdr:row>41</xdr:row>
      <xdr:rowOff>104856</xdr:rowOff>
    </xdr:to>
    <xdr:sp macro="" textlink="Hilfsblatt!$D$42">
      <xdr:nvSpPr>
        <xdr:cNvPr id="4" name="Textfeld 3">
          <a:extLst>
            <a:ext uri="{FF2B5EF4-FFF2-40B4-BE49-F238E27FC236}">
              <a16:creationId xmlns:a16="http://schemas.microsoft.com/office/drawing/2014/main" id="{E119D1F0-AB49-FD3B-C0C4-D4089C2CF718}"/>
            </a:ext>
          </a:extLst>
        </xdr:cNvPr>
        <xdr:cNvSpPr txBox="1"/>
      </xdr:nvSpPr>
      <xdr:spPr>
        <a:xfrm>
          <a:off x="11827810" y="7822506"/>
          <a:ext cx="1020535" cy="843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C174F559-525E-4848-A67F-D63F54A0349F}" type="TxLink">
            <a:rPr lang="en-US" sz="3200" b="0" i="0" u="none" strike="noStrike">
              <a:solidFill>
                <a:srgbClr val="000000"/>
              </a:solidFill>
              <a:latin typeface="Aptos Narrow"/>
            </a:rPr>
            <a:pPr/>
            <a:t>145</a:t>
          </a:fld>
          <a:endParaRPr lang="de-DE" sz="3200" b="1">
            <a:solidFill>
              <a:schemeClr val="tx1">
                <a:lumMod val="50000"/>
                <a:lumOff val="50000"/>
              </a:schemeClr>
            </a:solidFill>
          </a:endParaRPr>
        </a:p>
      </xdr:txBody>
    </xdr:sp>
    <xdr:clientData/>
  </xdr:twoCellAnchor>
  <xdr:twoCellAnchor>
    <xdr:from>
      <xdr:col>7</xdr:col>
      <xdr:colOff>517072</xdr:colOff>
      <xdr:row>23</xdr:row>
      <xdr:rowOff>149678</xdr:rowOff>
    </xdr:from>
    <xdr:to>
      <xdr:col>8</xdr:col>
      <xdr:colOff>613634</xdr:colOff>
      <xdr:row>27</xdr:row>
      <xdr:rowOff>0</xdr:rowOff>
    </xdr:to>
    <xdr:sp macro="" textlink="">
      <xdr:nvSpPr>
        <xdr:cNvPr id="5" name="Textfeld 4">
          <a:extLst>
            <a:ext uri="{FF2B5EF4-FFF2-40B4-BE49-F238E27FC236}">
              <a16:creationId xmlns:a16="http://schemas.microsoft.com/office/drawing/2014/main" id="{CEFAFBCB-B98C-4C6F-8316-476D4D085B1C}"/>
            </a:ext>
          </a:extLst>
        </xdr:cNvPr>
        <xdr:cNvSpPr txBox="1"/>
      </xdr:nvSpPr>
      <xdr:spPr>
        <a:xfrm>
          <a:off x="5361215" y="5238749"/>
          <a:ext cx="858562" cy="61232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400" b="1">
              <a:solidFill>
                <a:schemeClr val="dk1"/>
              </a:solidFill>
              <a:latin typeface="+mn-lt"/>
              <a:ea typeface="+mn-ea"/>
              <a:cs typeface="+mn-cs"/>
            </a:rPr>
            <a:t>Bezirke</a:t>
          </a:r>
        </a:p>
      </xdr:txBody>
    </xdr:sp>
    <xdr:clientData/>
  </xdr:twoCellAnchor>
  <xdr:twoCellAnchor>
    <xdr:from>
      <xdr:col>7</xdr:col>
      <xdr:colOff>394607</xdr:colOff>
      <xdr:row>28</xdr:row>
      <xdr:rowOff>176893</xdr:rowOff>
    </xdr:from>
    <xdr:to>
      <xdr:col>10</xdr:col>
      <xdr:colOff>302496</xdr:colOff>
      <xdr:row>45</xdr:row>
      <xdr:rowOff>114833</xdr:rowOff>
    </xdr:to>
    <xdr:grpSp>
      <xdr:nvGrpSpPr>
        <xdr:cNvPr id="18" name="Gruppieren 17">
          <a:extLst>
            <a:ext uri="{FF2B5EF4-FFF2-40B4-BE49-F238E27FC236}">
              <a16:creationId xmlns:a16="http://schemas.microsoft.com/office/drawing/2014/main" id="{F638EBA6-10A3-0A97-F48F-F3D7934BAD76}"/>
            </a:ext>
          </a:extLst>
        </xdr:cNvPr>
        <xdr:cNvGrpSpPr/>
      </xdr:nvGrpSpPr>
      <xdr:grpSpPr>
        <a:xfrm>
          <a:off x="6849195" y="6362540"/>
          <a:ext cx="2447889" cy="3239940"/>
          <a:chOff x="4995629" y="5948796"/>
          <a:chExt cx="2193889" cy="3176440"/>
        </a:xfrm>
      </xdr:grpSpPr>
      <xdr:sp macro="" textlink="">
        <xdr:nvSpPr>
          <xdr:cNvPr id="45" name="Textfeld 44">
            <a:extLst>
              <a:ext uri="{FF2B5EF4-FFF2-40B4-BE49-F238E27FC236}">
                <a16:creationId xmlns:a16="http://schemas.microsoft.com/office/drawing/2014/main" id="{6101FFD1-F873-4838-B6A8-6D56FC21CB6D}"/>
              </a:ext>
            </a:extLst>
          </xdr:cNvPr>
          <xdr:cNvSpPr txBox="1"/>
        </xdr:nvSpPr>
        <xdr:spPr>
          <a:xfrm>
            <a:off x="4995629" y="5948796"/>
            <a:ext cx="2193889" cy="198344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400" b="1"/>
              <a:t>Wahlbeteiligung</a:t>
            </a:r>
            <a:br>
              <a:rPr lang="de-DE" sz="1600" b="1"/>
            </a:br>
            <a:br>
              <a:rPr lang="de-DE" sz="1200" b="1"/>
            </a:br>
            <a:br>
              <a:rPr lang="de-DE" sz="1600" b="1"/>
            </a:br>
            <a:endParaRPr lang="de-DE" sz="1600" b="1"/>
          </a:p>
          <a:p>
            <a:endParaRPr lang="de-DE" sz="1400" b="1"/>
          </a:p>
        </xdr:txBody>
      </xdr:sp>
      <xdr:sp macro="" textlink="Hilfsblatt!M40">
        <xdr:nvSpPr>
          <xdr:cNvPr id="47" name="Textfeld 46">
            <a:extLst>
              <a:ext uri="{FF2B5EF4-FFF2-40B4-BE49-F238E27FC236}">
                <a16:creationId xmlns:a16="http://schemas.microsoft.com/office/drawing/2014/main" id="{D1DB5CDA-B6FB-4E05-8A17-B49740783A09}"/>
              </a:ext>
            </a:extLst>
          </xdr:cNvPr>
          <xdr:cNvSpPr txBox="1"/>
        </xdr:nvSpPr>
        <xdr:spPr>
          <a:xfrm>
            <a:off x="5816245" y="6300488"/>
            <a:ext cx="612585"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0C6337CF-D878-45A4-8F54-09DD9E72F46A}" type="TxLink">
              <a:rPr lang="en-US" sz="1600" b="0" i="0" u="none" strike="noStrike">
                <a:solidFill>
                  <a:srgbClr val="000000"/>
                </a:solidFill>
                <a:latin typeface="Aptos Narrow"/>
              </a:rPr>
              <a:pPr/>
              <a:t>75%</a:t>
            </a:fld>
            <a:endParaRPr lang="de-DE" sz="1600">
              <a:solidFill>
                <a:schemeClr val="accent1"/>
              </a:solidFill>
            </a:endParaRPr>
          </a:p>
        </xdr:txBody>
      </xdr:sp>
      <xdr:sp macro="" textlink="Hilfsblatt!N40">
        <xdr:nvSpPr>
          <xdr:cNvPr id="2" name="Textfeld 1">
            <a:extLst>
              <a:ext uri="{FF2B5EF4-FFF2-40B4-BE49-F238E27FC236}">
                <a16:creationId xmlns:a16="http://schemas.microsoft.com/office/drawing/2014/main" id="{308BA6F4-2076-4AC9-A42C-1C04E46DF0D9}"/>
              </a:ext>
            </a:extLst>
          </xdr:cNvPr>
          <xdr:cNvSpPr txBox="1"/>
        </xdr:nvSpPr>
        <xdr:spPr>
          <a:xfrm>
            <a:off x="5781324" y="6792438"/>
            <a:ext cx="608134" cy="3673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43EBC1E8-EED5-4E93-B10A-062D59EAB4E5}" type="TxLink">
              <a:rPr lang="en-US" sz="1600" b="0" i="0" u="none" strike="noStrike">
                <a:solidFill>
                  <a:srgbClr val="000000"/>
                </a:solidFill>
                <a:latin typeface="Aptos Narrow"/>
              </a:rPr>
              <a:pPr algn="ctr"/>
              <a:t>61%</a:t>
            </a:fld>
            <a:endParaRPr lang="de-DE" sz="1600">
              <a:solidFill>
                <a:schemeClr val="accent1"/>
              </a:solidFill>
            </a:endParaRPr>
          </a:p>
        </xdr:txBody>
      </xdr:sp>
      <xdr:sp macro="" textlink="Hilfsblatt!N41">
        <xdr:nvSpPr>
          <xdr:cNvPr id="3" name="Textfeld 2">
            <a:extLst>
              <a:ext uri="{FF2B5EF4-FFF2-40B4-BE49-F238E27FC236}">
                <a16:creationId xmlns:a16="http://schemas.microsoft.com/office/drawing/2014/main" id="{CD149DF4-F127-4180-A13B-0AC6C44AB63A}"/>
              </a:ext>
            </a:extLst>
          </xdr:cNvPr>
          <xdr:cNvSpPr txBox="1"/>
        </xdr:nvSpPr>
        <xdr:spPr>
          <a:xfrm>
            <a:off x="5603765" y="7309509"/>
            <a:ext cx="725366" cy="4343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D59FAAEA-C046-483A-A058-5848753F1487}" type="TxLink">
              <a:rPr lang="en-US" sz="1600" b="0" i="0" u="none" strike="noStrike">
                <a:solidFill>
                  <a:srgbClr val="C00000"/>
                </a:solidFill>
                <a:latin typeface="Aptos Narrow"/>
              </a:rPr>
              <a:pPr algn="ctr"/>
              <a:t>-14%</a:t>
            </a:fld>
            <a:endParaRPr lang="de-DE" sz="1600">
              <a:solidFill>
                <a:srgbClr val="C00000"/>
              </a:solidFill>
            </a:endParaRPr>
          </a:p>
        </xdr:txBody>
      </xdr:sp>
      <xdr:sp macro="" textlink="">
        <xdr:nvSpPr>
          <xdr:cNvPr id="6" name="Textfeld 5">
            <a:extLst>
              <a:ext uri="{FF2B5EF4-FFF2-40B4-BE49-F238E27FC236}">
                <a16:creationId xmlns:a16="http://schemas.microsoft.com/office/drawing/2014/main" id="{BB55D838-9AA8-EEF6-0C53-010BF526ABBF}"/>
              </a:ext>
            </a:extLst>
          </xdr:cNvPr>
          <xdr:cNvSpPr txBox="1"/>
        </xdr:nvSpPr>
        <xdr:spPr>
          <a:xfrm>
            <a:off x="5080412" y="6301221"/>
            <a:ext cx="734785" cy="3551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600" b="1" cap="none" spc="0">
                <a:ln w="0"/>
                <a:solidFill>
                  <a:schemeClr val="accent1"/>
                </a:solidFill>
                <a:effectLst>
                  <a:outerShdw blurRad="38100" dist="25400" dir="5400000" algn="ctr" rotWithShape="0">
                    <a:srgbClr val="6E747A">
                      <a:alpha val="43000"/>
                    </a:srgbClr>
                  </a:outerShdw>
                </a:effectLst>
              </a:rPr>
              <a:t>2021</a:t>
            </a:r>
          </a:p>
        </xdr:txBody>
      </xdr:sp>
      <xdr:sp macro="" textlink="">
        <xdr:nvSpPr>
          <xdr:cNvPr id="9" name="Textfeld 8">
            <a:extLst>
              <a:ext uri="{FF2B5EF4-FFF2-40B4-BE49-F238E27FC236}">
                <a16:creationId xmlns:a16="http://schemas.microsoft.com/office/drawing/2014/main" id="{AFD54CC4-F66D-4938-8C8E-26B14FD027F5}"/>
              </a:ext>
            </a:extLst>
          </xdr:cNvPr>
          <xdr:cNvSpPr txBox="1"/>
        </xdr:nvSpPr>
        <xdr:spPr>
          <a:xfrm>
            <a:off x="5096741" y="6793799"/>
            <a:ext cx="734785" cy="3551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600" b="1" cap="none" spc="0">
                <a:ln w="0"/>
                <a:solidFill>
                  <a:schemeClr val="accent1"/>
                </a:solidFill>
                <a:effectLst>
                  <a:outerShdw blurRad="38100" dist="25400" dir="5400000" algn="ctr" rotWithShape="0">
                    <a:srgbClr val="6E747A">
                      <a:alpha val="43000"/>
                    </a:srgbClr>
                  </a:outerShdw>
                </a:effectLst>
              </a:rPr>
              <a:t>2023</a:t>
            </a:r>
          </a:p>
        </xdr:txBody>
      </xdr:sp>
      <xdr:pic>
        <xdr:nvPicPr>
          <xdr:cNvPr id="14" name="Grafik 13" descr="Abwärtstrend-Diagramm mit einfarbiger Füllung">
            <a:extLst>
              <a:ext uri="{FF2B5EF4-FFF2-40B4-BE49-F238E27FC236}">
                <a16:creationId xmlns:a16="http://schemas.microsoft.com/office/drawing/2014/main" id="{CD52B0D7-13B8-2B8E-F0B1-B5878CAC988E}"/>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tretch>
            <a:fillRect/>
          </a:stretch>
        </xdr:blipFill>
        <xdr:spPr>
          <a:xfrm>
            <a:off x="5025984" y="7187046"/>
            <a:ext cx="655864" cy="655864"/>
          </a:xfrm>
          <a:prstGeom prst="rect">
            <a:avLst/>
          </a:prstGeom>
        </xdr:spPr>
      </xdr:pic>
      <xdr:pic>
        <xdr:nvPicPr>
          <xdr:cNvPr id="46" name="Grafik 45" descr="Wahlbeteiligung">
            <a:extLst>
              <a:ext uri="{FF2B5EF4-FFF2-40B4-BE49-F238E27FC236}">
                <a16:creationId xmlns:a16="http://schemas.microsoft.com/office/drawing/2014/main" id="{349D1203-C6A5-4E85-B780-2FE997FD1BA6}"/>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6174359" y="7136994"/>
            <a:ext cx="829769" cy="1988242"/>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0</xdr:col>
      <xdr:colOff>369794</xdr:colOff>
      <xdr:row>12</xdr:row>
      <xdr:rowOff>38100</xdr:rowOff>
    </xdr:from>
    <xdr:to>
      <xdr:col>1</xdr:col>
      <xdr:colOff>830838</xdr:colOff>
      <xdr:row>30</xdr:row>
      <xdr:rowOff>179294</xdr:rowOff>
    </xdr:to>
    <mc:AlternateContent xmlns:mc="http://schemas.openxmlformats.org/markup-compatibility/2006" xmlns:a14="http://schemas.microsoft.com/office/drawing/2010/main">
      <mc:Choice Requires="a14">
        <xdr:graphicFrame macro="">
          <xdr:nvGraphicFramePr>
            <xdr:cNvPr id="7" name="Partei 1">
              <a:extLst>
                <a:ext uri="{FF2B5EF4-FFF2-40B4-BE49-F238E27FC236}">
                  <a16:creationId xmlns:a16="http://schemas.microsoft.com/office/drawing/2014/main" id="{4659C70D-4545-683D-60D9-75044E20F1CA}"/>
                </a:ext>
              </a:extLst>
            </xdr:cNvPr>
            <xdr:cNvGraphicFramePr/>
          </xdr:nvGraphicFramePr>
          <xdr:xfrm>
            <a:off x="0" y="0"/>
            <a:ext cx="0" cy="0"/>
          </xdr:xfrm>
          <a:graphic>
            <a:graphicData uri="http://schemas.microsoft.com/office/drawing/2010/slicer">
              <sle:slicer xmlns:sle="http://schemas.microsoft.com/office/drawing/2010/slicer" name="Partei 1"/>
            </a:graphicData>
          </a:graphic>
        </xdr:graphicFrame>
      </mc:Choice>
      <mc:Fallback xmlns="">
        <xdr:sp macro="" textlink="">
          <xdr:nvSpPr>
            <xdr:cNvPr id="0" name=""/>
            <xdr:cNvSpPr>
              <a:spLocks noTextEdit="1"/>
            </xdr:cNvSpPr>
          </xdr:nvSpPr>
          <xdr:spPr>
            <a:xfrm>
              <a:off x="527276" y="3074194"/>
              <a:ext cx="756000" cy="341811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1</xdr:col>
      <xdr:colOff>156716</xdr:colOff>
      <xdr:row>10</xdr:row>
      <xdr:rowOff>7507</xdr:rowOff>
    </xdr:from>
    <xdr:to>
      <xdr:col>1</xdr:col>
      <xdr:colOff>782645</xdr:colOff>
      <xdr:row>12</xdr:row>
      <xdr:rowOff>13425</xdr:rowOff>
    </xdr:to>
    <xdr:sp macro="" textlink="">
      <xdr:nvSpPr>
        <xdr:cNvPr id="8" name="Textfeld 7">
          <a:extLst>
            <a:ext uri="{FF2B5EF4-FFF2-40B4-BE49-F238E27FC236}">
              <a16:creationId xmlns:a16="http://schemas.microsoft.com/office/drawing/2014/main" id="{1E21BF91-33D3-B259-7FCE-BBC37B0DB702}"/>
            </a:ext>
          </a:extLst>
        </xdr:cNvPr>
        <xdr:cNvSpPr txBox="1"/>
      </xdr:nvSpPr>
      <xdr:spPr>
        <a:xfrm>
          <a:off x="603406" y="2661369"/>
          <a:ext cx="625929" cy="386918"/>
        </a:xfrm>
        <a:prstGeom prst="downArrow">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14</xdr:col>
      <xdr:colOff>180975</xdr:colOff>
      <xdr:row>27</xdr:row>
      <xdr:rowOff>152400</xdr:rowOff>
    </xdr:from>
    <xdr:to>
      <xdr:col>14</xdr:col>
      <xdr:colOff>600075</xdr:colOff>
      <xdr:row>30</xdr:row>
      <xdr:rowOff>9525</xdr:rowOff>
    </xdr:to>
    <xdr:sp macro="" textlink="">
      <xdr:nvSpPr>
        <xdr:cNvPr id="10" name="Textfeld 9">
          <a:extLst>
            <a:ext uri="{FF2B5EF4-FFF2-40B4-BE49-F238E27FC236}">
              <a16:creationId xmlns:a16="http://schemas.microsoft.com/office/drawing/2014/main" id="{F51E0AEF-5A99-923B-09A5-8F591F244044}"/>
            </a:ext>
          </a:extLst>
        </xdr:cNvPr>
        <xdr:cNvSpPr txBox="1"/>
      </xdr:nvSpPr>
      <xdr:spPr>
        <a:xfrm>
          <a:off x="11134725" y="6048375"/>
          <a:ext cx="419100" cy="428625"/>
        </a:xfrm>
        <a:prstGeom prst="rightArrow">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xdr:from>
      <xdr:col>0</xdr:col>
      <xdr:colOff>91247</xdr:colOff>
      <xdr:row>34</xdr:row>
      <xdr:rowOff>64800</xdr:rowOff>
    </xdr:from>
    <xdr:to>
      <xdr:col>1</xdr:col>
      <xdr:colOff>268941</xdr:colOff>
      <xdr:row>37</xdr:row>
      <xdr:rowOff>8004</xdr:rowOff>
    </xdr:to>
    <xdr:sp macro="" textlink="">
      <xdr:nvSpPr>
        <xdr:cNvPr id="12" name="Textfeld 11">
          <a:extLst>
            <a:ext uri="{FF2B5EF4-FFF2-40B4-BE49-F238E27FC236}">
              <a16:creationId xmlns:a16="http://schemas.microsoft.com/office/drawing/2014/main" id="{55CB7160-8F47-EE39-8246-683E482D876E}"/>
            </a:ext>
          </a:extLst>
        </xdr:cNvPr>
        <xdr:cNvSpPr txBox="1"/>
      </xdr:nvSpPr>
      <xdr:spPr>
        <a:xfrm>
          <a:off x="91247" y="7292594"/>
          <a:ext cx="625929" cy="5147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2</xdr:row>
      <xdr:rowOff>0</xdr:rowOff>
    </xdr:to>
    <xdr:sp macro="" textlink="">
      <xdr:nvSpPr>
        <xdr:cNvPr id="22" name="Textfeld 21">
          <a:extLst>
            <a:ext uri="{FF2B5EF4-FFF2-40B4-BE49-F238E27FC236}">
              <a16:creationId xmlns:a16="http://schemas.microsoft.com/office/drawing/2014/main" id="{8FACAF56-1F6E-0575-5E28-608459006F4A}"/>
            </a:ext>
          </a:extLst>
        </xdr:cNvPr>
        <xdr:cNvSpPr txBox="1"/>
      </xdr:nvSpPr>
      <xdr:spPr>
        <a:xfrm>
          <a:off x="3457524" y="1298863"/>
          <a:ext cx="1898888" cy="582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de-DE" sz="1400"/>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ren Oetzel" refreshedDate="46218.699123495368" createdVersion="8" refreshedVersion="8" minRefreshableVersion="3" recordCount="127" xr:uid="{8763952C-38C8-41C6-90A1-2CCF7A64A673}">
  <cacheSource type="worksheet">
    <worksheetSource ref="A1:E1048576" sheet="Data"/>
  </cacheSource>
  <cacheFields count="5">
    <cacheField name="Wahljahr" numFmtId="0">
      <sharedItems containsBlank="1"/>
    </cacheField>
    <cacheField name="Partei" numFmtId="0">
      <sharedItems containsBlank="1" count="8">
        <s v="CDU"/>
        <s v="SPD"/>
        <s v="Grüne"/>
        <s v="Linke"/>
        <s v="AfD"/>
        <s v="FDP"/>
        <s v="Sonstige"/>
        <m/>
      </sharedItems>
    </cacheField>
    <cacheField name="Region" numFmtId="0">
      <sharedItems containsBlank="1"/>
    </cacheField>
    <cacheField name="Wahlberechtigte" numFmtId="0">
      <sharedItems containsString="0" containsBlank="1" containsNumber="1" containsInteger="1" minValue="352564" maxValue="2500000"/>
    </cacheField>
    <cacheField name="Stimmen (ca.)" numFmtId="165">
      <sharedItems containsString="0" containsBlank="1" containsNumber="1" containsInteger="1" minValue="6492" maxValue="401464"/>
    </cacheField>
  </cacheFields>
  <extLst>
    <ext xmlns:x14="http://schemas.microsoft.com/office/spreadsheetml/2009/9/main" uri="{725AE2AE-9491-48be-B2B4-4EB974FC3084}">
      <x14:pivotCacheDefinition pivotCacheId="1433021658"/>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ren Oetzel" refreshedDate="46218.699123611113" createdVersion="8" refreshedVersion="8" minRefreshableVersion="3" recordCount="127" xr:uid="{1405B229-40AC-408D-82B2-7BBCE768F023}">
  <cacheSource type="worksheet">
    <worksheetSource ref="A1:I1048576" sheet="Data"/>
  </cacheSource>
  <cacheFields count="9">
    <cacheField name="Wahljahr" numFmtId="0">
      <sharedItems containsBlank="1" count="4">
        <s v="2021"/>
        <s v="2023"/>
        <s v="2026 (Umfrage)"/>
        <m/>
      </sharedItems>
    </cacheField>
    <cacheField name="Partei" numFmtId="0">
      <sharedItems containsBlank="1" count="9">
        <s v="CDU"/>
        <s v="SPD"/>
        <s v="Grüne"/>
        <s v="Linke"/>
        <s v="AfD"/>
        <s v="FDP"/>
        <s v="Sonstige"/>
        <m/>
        <s v="BSW" u="1"/>
      </sharedItems>
    </cacheField>
    <cacheField name="Region" numFmtId="0">
      <sharedItems containsBlank="1" count="7">
        <s v="West"/>
        <s v="Mitte"/>
        <s v="Innenstadtsüd"/>
        <s v="Nord-Ost"/>
        <s v="Süd-Ost"/>
        <s v="Berlin gesamt"/>
        <m/>
      </sharedItems>
    </cacheField>
    <cacheField name="Wahlberechtigte" numFmtId="0">
      <sharedItems containsString="0" containsBlank="1" containsNumber="1" containsInteger="1" minValue="352564" maxValue="2500000"/>
    </cacheField>
    <cacheField name="Stimmen (ca.)" numFmtId="165">
      <sharedItems containsString="0" containsBlank="1" containsNumber="1" containsInteger="1" minValue="6492" maxValue="401464"/>
    </cacheField>
    <cacheField name="Wahlbeteiligung" numFmtId="0">
      <sharedItems containsString="0" containsBlank="1" containsNumber="1" minValue="0.58200000000000007" maxValue="0.76800000000000002"/>
    </cacheField>
    <cacheField name="Δ vs. Berlin gesamt" numFmtId="0">
      <sharedItems containsBlank="1" containsMixedTypes="1" containsNumber="1" minValue="-4.6999999999999958E-2" maxValue="1.399999999999992E-2"/>
    </cacheField>
    <cacheField name="Ergebnis Zweitstimmen %" numFmtId="164">
      <sharedItems containsString="0" containsBlank="1" containsNumber="1" minValue="0.02" maxValue="0.35599999999999998"/>
    </cacheField>
    <cacheField name="Sitze Abgeordnetenhaus" numFmtId="0">
      <sharedItems containsString="0" containsBlank="1" containsNumber="1" containsInteger="1" minValue="12" maxValue="52"/>
    </cacheField>
  </cacheFields>
  <extLst>
    <ext xmlns:x14="http://schemas.microsoft.com/office/spreadsheetml/2009/9/main" uri="{725AE2AE-9491-48be-B2B4-4EB974FC3084}">
      <x14:pivotCacheDefinition pivotCacheId="459657727"/>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7">
  <r>
    <s v="2021"/>
    <x v="0"/>
    <s v="West"/>
    <m/>
    <n v="141618"/>
  </r>
  <r>
    <s v="2021"/>
    <x v="0"/>
    <s v="Mitte"/>
    <m/>
    <n v="55848"/>
  </r>
  <r>
    <s v="2021"/>
    <x v="0"/>
    <s v="Innenstadtsüd"/>
    <m/>
    <n v="36440"/>
  </r>
  <r>
    <s v="2021"/>
    <x v="0"/>
    <s v="Nord-Ost"/>
    <m/>
    <n v="46423"/>
  </r>
  <r>
    <s v="2021"/>
    <x v="0"/>
    <s v="Süd-Ost"/>
    <m/>
    <n v="42183"/>
  </r>
  <r>
    <s v="2021"/>
    <x v="0"/>
    <s v="Berlin gesamt"/>
    <m/>
    <n v="339556"/>
  </r>
  <r>
    <s v="2021"/>
    <x v="1"/>
    <s v="West"/>
    <m/>
    <n v="133543"/>
  </r>
  <r>
    <s v="2021"/>
    <x v="1"/>
    <s v="Mitte"/>
    <m/>
    <n v="72771"/>
  </r>
  <r>
    <s v="2021"/>
    <x v="1"/>
    <s v="Innenstadtsüd"/>
    <m/>
    <n v="64958"/>
  </r>
  <r>
    <s v="2021"/>
    <x v="1"/>
    <s v="Nord-Ost"/>
    <m/>
    <n v="70494"/>
  </r>
  <r>
    <s v="2021"/>
    <x v="1"/>
    <s v="Süd-Ost"/>
    <m/>
    <n v="58289"/>
  </r>
  <r>
    <s v="2021"/>
    <x v="1"/>
    <s v="Berlin gesamt"/>
    <m/>
    <n v="401464"/>
  </r>
  <r>
    <s v="2021"/>
    <x v="2"/>
    <s v="West"/>
    <m/>
    <n v="116773"/>
  </r>
  <r>
    <s v="2021"/>
    <x v="2"/>
    <s v="Mitte"/>
    <m/>
    <n v="81910"/>
  </r>
  <r>
    <s v="2021"/>
    <x v="2"/>
    <s v="Innenstadtsüd"/>
    <m/>
    <n v="88723"/>
  </r>
  <r>
    <s v="2021"/>
    <x v="2"/>
    <s v="Nord-Ost"/>
    <m/>
    <n v="73933"/>
  </r>
  <r>
    <s v="2021"/>
    <x v="2"/>
    <s v="Süd-Ost"/>
    <m/>
    <n v="29400"/>
  </r>
  <r>
    <s v="2021"/>
    <x v="2"/>
    <s v="Berlin gesamt"/>
    <m/>
    <n v="354564"/>
  </r>
  <r>
    <s v="2021"/>
    <x v="3"/>
    <s v="West"/>
    <m/>
    <n v="62734"/>
  </r>
  <r>
    <s v="2021"/>
    <x v="3"/>
    <s v="Mitte"/>
    <m/>
    <n v="45694"/>
  </r>
  <r>
    <s v="2021"/>
    <x v="3"/>
    <s v="Innenstadtsüd"/>
    <m/>
    <n v="58621"/>
  </r>
  <r>
    <s v="2021"/>
    <x v="3"/>
    <s v="Nord-Ost"/>
    <m/>
    <n v="67055"/>
  </r>
  <r>
    <s v="2021"/>
    <x v="3"/>
    <s v="Süd-Ost"/>
    <m/>
    <n v="50620"/>
  </r>
  <r>
    <s v="2021"/>
    <x v="3"/>
    <s v="Berlin gesamt"/>
    <m/>
    <n v="262640"/>
  </r>
  <r>
    <s v="2021"/>
    <x v="4"/>
    <s v="West"/>
    <m/>
    <n v="45964"/>
  </r>
  <r>
    <s v="2021"/>
    <x v="4"/>
    <s v="Mitte"/>
    <m/>
    <n v="23693"/>
  </r>
  <r>
    <s v="2021"/>
    <x v="4"/>
    <s v="Innenstadtsüd"/>
    <m/>
    <n v="18378"/>
  </r>
  <r>
    <s v="2021"/>
    <x v="4"/>
    <s v="Nord-Ost"/>
    <m/>
    <n v="25790"/>
  </r>
  <r>
    <s v="2021"/>
    <x v="4"/>
    <s v="Süd-Ost"/>
    <m/>
    <n v="36303"/>
  </r>
  <r>
    <s v="2021"/>
    <x v="4"/>
    <s v="Berlin gesamt"/>
    <m/>
    <n v="150080"/>
  </r>
  <r>
    <s v="2021"/>
    <x v="5"/>
    <s v="West"/>
    <m/>
    <n v="53417"/>
  </r>
  <r>
    <s v="2021"/>
    <x v="5"/>
    <s v="Mitte"/>
    <m/>
    <n v="23693"/>
  </r>
  <r>
    <s v="2021"/>
    <x v="5"/>
    <s v="Innenstadtsüd"/>
    <m/>
    <n v="15210"/>
  </r>
  <r>
    <s v="2021"/>
    <x v="5"/>
    <s v="Nord-Ost"/>
    <m/>
    <n v="20632"/>
  </r>
  <r>
    <s v="2021"/>
    <x v="5"/>
    <s v="Süd-Ost"/>
    <m/>
    <n v="14061"/>
  </r>
  <r>
    <s v="2021"/>
    <x v="5"/>
    <s v="Berlin gesamt"/>
    <m/>
    <n v="135072"/>
  </r>
  <r>
    <s v="2021"/>
    <x v="6"/>
    <s v="West"/>
    <n v="767937"/>
    <n v="67082"/>
  </r>
  <r>
    <s v="2021"/>
    <x v="6"/>
    <s v="Mitte"/>
    <n v="435308"/>
    <n v="34524"/>
  </r>
  <r>
    <s v="2021"/>
    <x v="6"/>
    <s v="Innenstadtsüd"/>
    <n v="364656"/>
    <n v="34855"/>
  </r>
  <r>
    <s v="2021"/>
    <x v="6"/>
    <s v="Nord-Ost"/>
    <n v="483301"/>
    <n v="39545"/>
  </r>
  <r>
    <s v="2021"/>
    <x v="6"/>
    <s v="Süd-Ost"/>
    <n v="404507"/>
    <n v="25054"/>
  </r>
  <r>
    <s v="2021"/>
    <x v="6"/>
    <s v="Berlin gesamt"/>
    <n v="2455709"/>
    <n v="232624"/>
  </r>
  <r>
    <s v="2023"/>
    <x v="0"/>
    <s v="West"/>
    <m/>
    <n v="140383"/>
  </r>
  <r>
    <s v="2023"/>
    <x v="0"/>
    <s v="Mitte"/>
    <m/>
    <n v="58018"/>
  </r>
  <r>
    <s v="2023"/>
    <x v="0"/>
    <s v="Innenstadtsüd"/>
    <m/>
    <n v="35204"/>
  </r>
  <r>
    <s v="2023"/>
    <x v="0"/>
    <s v="Nord-Ost"/>
    <m/>
    <n v="48465"/>
  </r>
  <r>
    <s v="2023"/>
    <x v="0"/>
    <s v="Süd-Ost"/>
    <m/>
    <n v="44634"/>
  </r>
  <r>
    <s v="2023"/>
    <x v="0"/>
    <s v="Berlin gesamt"/>
    <m/>
    <n v="335862"/>
  </r>
  <r>
    <s v="2023"/>
    <x v="1"/>
    <s v="West"/>
    <m/>
    <n v="77289"/>
  </r>
  <r>
    <s v="2023"/>
    <x v="1"/>
    <s v="Mitte"/>
    <m/>
    <n v="39109"/>
  </r>
  <r>
    <s v="2023"/>
    <x v="1"/>
    <s v="Innenstadtsüd"/>
    <m/>
    <n v="35808"/>
  </r>
  <r>
    <s v="2023"/>
    <x v="1"/>
    <s v="Nord-Ost"/>
    <m/>
    <n v="39296"/>
  </r>
  <r>
    <s v="2023"/>
    <x v="1"/>
    <s v="Süd-Ost"/>
    <m/>
    <n v="32136"/>
  </r>
  <r>
    <s v="2023"/>
    <x v="1"/>
    <s v="Berlin gesamt"/>
    <m/>
    <n v="219144"/>
  </r>
  <r>
    <s v="2023"/>
    <x v="2"/>
    <s v="West"/>
    <m/>
    <n v="60727"/>
  </r>
  <r>
    <s v="2023"/>
    <x v="2"/>
    <s v="Mitte"/>
    <m/>
    <n v="44696"/>
  </r>
  <r>
    <s v="2023"/>
    <x v="2"/>
    <s v="Innenstadtsüd"/>
    <m/>
    <n v="51298"/>
  </r>
  <r>
    <s v="2023"/>
    <x v="2"/>
    <s v="Nord-Ost"/>
    <m/>
    <n v="41479"/>
  </r>
  <r>
    <s v="2023"/>
    <x v="2"/>
    <s v="Süd-Ost"/>
    <m/>
    <n v="14932"/>
  </r>
  <r>
    <s v="2023"/>
    <x v="2"/>
    <s v="Berlin gesamt"/>
    <m/>
    <n v="219144"/>
  </r>
  <r>
    <s v="2023"/>
    <x v="3"/>
    <s v="West"/>
    <m/>
    <n v="35096"/>
  </r>
  <r>
    <s v="2023"/>
    <x v="3"/>
    <s v="Mitte"/>
    <m/>
    <n v="24712"/>
  </r>
  <r>
    <s v="2023"/>
    <x v="3"/>
    <s v="Innenstadtsüd"/>
    <m/>
    <n v="32187"/>
  </r>
  <r>
    <s v="2023"/>
    <x v="3"/>
    <s v="Nord-Ost"/>
    <m/>
    <n v="37550"/>
  </r>
  <r>
    <s v="2023"/>
    <x v="3"/>
    <s v="Süd-Ost"/>
    <m/>
    <n v="26780"/>
  </r>
  <r>
    <s v="2023"/>
    <x v="3"/>
    <s v="Berlin gesamt"/>
    <m/>
    <n v="145302"/>
  </r>
  <r>
    <s v="2023"/>
    <x v="4"/>
    <s v="West"/>
    <m/>
    <n v="35490"/>
  </r>
  <r>
    <s v="2023"/>
    <x v="4"/>
    <s v="Mitte"/>
    <m/>
    <n v="19769"/>
  </r>
  <r>
    <s v="2023"/>
    <x v="4"/>
    <s v="Innenstadtsüd"/>
    <m/>
    <n v="16093"/>
  </r>
  <r>
    <s v="2023"/>
    <x v="4"/>
    <s v="Nord-Ost"/>
    <m/>
    <n v="21395"/>
  </r>
  <r>
    <s v="2023"/>
    <x v="4"/>
    <s v="Süd-Ost"/>
    <m/>
    <n v="28890"/>
  </r>
  <r>
    <s v="2023"/>
    <x v="4"/>
    <s v="Berlin gesamt"/>
    <m/>
    <n v="108381"/>
  </r>
  <r>
    <s v="2023"/>
    <x v="5"/>
    <s v="West"/>
    <m/>
    <n v="20111"/>
  </r>
  <r>
    <s v="2023"/>
    <x v="5"/>
    <s v="Mitte"/>
    <m/>
    <n v="10314"/>
  </r>
  <r>
    <s v="2023"/>
    <x v="5"/>
    <s v="Innenstadtsüd"/>
    <m/>
    <n v="7041"/>
  </r>
  <r>
    <s v="2023"/>
    <x v="5"/>
    <s v="Nord-Ost"/>
    <m/>
    <n v="9824"/>
  </r>
  <r>
    <s v="2023"/>
    <x v="5"/>
    <s v="Süd-Ost"/>
    <m/>
    <n v="6492"/>
  </r>
  <r>
    <s v="2023"/>
    <x v="5"/>
    <s v="Berlin gesamt"/>
    <m/>
    <n v="54786"/>
  </r>
  <r>
    <s v="2023"/>
    <x v="6"/>
    <s v="West"/>
    <n v="760453"/>
    <n v="25237"/>
  </r>
  <r>
    <s v="2023"/>
    <x v="6"/>
    <s v="Mitte"/>
    <n v="431066"/>
    <n v="18265"/>
  </r>
  <r>
    <s v="2023"/>
    <x v="6"/>
    <s v="Innenstadtsüd"/>
    <n v="361102"/>
    <n v="23738"/>
  </r>
  <r>
    <s v="2023"/>
    <x v="6"/>
    <s v="Nord-Ost"/>
    <n v="478591"/>
    <n v="20085"/>
  </r>
  <r>
    <s v="2023"/>
    <x v="6"/>
    <s v="Süd-Ost"/>
    <n v="400565"/>
    <n v="8440"/>
  </r>
  <r>
    <s v="2023"/>
    <x v="6"/>
    <s v="Berlin gesamt"/>
    <n v="2431776"/>
    <n v="108381"/>
  </r>
  <r>
    <s v="2026 (Umfrage)"/>
    <x v="0"/>
    <s v="West"/>
    <m/>
    <m/>
  </r>
  <r>
    <s v="2026 (Umfrage)"/>
    <x v="0"/>
    <s v="Mitte"/>
    <m/>
    <m/>
  </r>
  <r>
    <s v="2026 (Umfrage)"/>
    <x v="0"/>
    <s v="Innenstadtsüd"/>
    <m/>
    <m/>
  </r>
  <r>
    <s v="2026 (Umfrage)"/>
    <x v="0"/>
    <s v="Nord-Ost"/>
    <m/>
    <m/>
  </r>
  <r>
    <s v="2026 (Umfrage)"/>
    <x v="0"/>
    <s v="Süd-Ost"/>
    <m/>
    <m/>
  </r>
  <r>
    <s v="2026 (Umfrage)"/>
    <x v="0"/>
    <s v="Berlin gesamt"/>
    <m/>
    <m/>
  </r>
  <r>
    <s v="2026 (Umfrage)"/>
    <x v="1"/>
    <s v="West"/>
    <m/>
    <m/>
  </r>
  <r>
    <s v="2026 (Umfrage)"/>
    <x v="1"/>
    <s v="Mitte"/>
    <m/>
    <m/>
  </r>
  <r>
    <s v="2026 (Umfrage)"/>
    <x v="1"/>
    <s v="Innenstadtsüd"/>
    <m/>
    <m/>
  </r>
  <r>
    <s v="2026 (Umfrage)"/>
    <x v="1"/>
    <s v="Nord-Ost"/>
    <m/>
    <m/>
  </r>
  <r>
    <s v="2026 (Umfrage)"/>
    <x v="1"/>
    <s v="Süd-Ost"/>
    <m/>
    <m/>
  </r>
  <r>
    <s v="2026 (Umfrage)"/>
    <x v="1"/>
    <s v="Berlin gesamt"/>
    <m/>
    <m/>
  </r>
  <r>
    <s v="2026 (Umfrage)"/>
    <x v="2"/>
    <s v="West"/>
    <m/>
    <m/>
  </r>
  <r>
    <s v="2026 (Umfrage)"/>
    <x v="2"/>
    <s v="Mitte"/>
    <m/>
    <m/>
  </r>
  <r>
    <s v="2026 (Umfrage)"/>
    <x v="2"/>
    <s v="Innenstadtsüd"/>
    <m/>
    <m/>
  </r>
  <r>
    <s v="2026 (Umfrage)"/>
    <x v="2"/>
    <s v="Nord-Ost"/>
    <m/>
    <m/>
  </r>
  <r>
    <s v="2026 (Umfrage)"/>
    <x v="2"/>
    <s v="Süd-Ost"/>
    <m/>
    <m/>
  </r>
  <r>
    <s v="2026 (Umfrage)"/>
    <x v="2"/>
    <s v="Berlin gesamt"/>
    <m/>
    <m/>
  </r>
  <r>
    <s v="2026 (Umfrage)"/>
    <x v="3"/>
    <s v="West"/>
    <m/>
    <m/>
  </r>
  <r>
    <s v="2026 (Umfrage)"/>
    <x v="3"/>
    <s v="Mitte"/>
    <m/>
    <m/>
  </r>
  <r>
    <s v="2026 (Umfrage)"/>
    <x v="3"/>
    <s v="Innenstadtsüd"/>
    <m/>
    <m/>
  </r>
  <r>
    <s v="2026 (Umfrage)"/>
    <x v="3"/>
    <s v="Nord-Ost"/>
    <m/>
    <m/>
  </r>
  <r>
    <s v="2026 (Umfrage)"/>
    <x v="3"/>
    <s v="Süd-Ost"/>
    <m/>
    <m/>
  </r>
  <r>
    <s v="2026 (Umfrage)"/>
    <x v="3"/>
    <s v="Berlin gesamt"/>
    <m/>
    <m/>
  </r>
  <r>
    <s v="2026 (Umfrage)"/>
    <x v="4"/>
    <s v="West"/>
    <m/>
    <m/>
  </r>
  <r>
    <s v="2026 (Umfrage)"/>
    <x v="4"/>
    <s v="Mitte"/>
    <m/>
    <m/>
  </r>
  <r>
    <s v="2026 (Umfrage)"/>
    <x v="4"/>
    <s v="Innenstadtsüd"/>
    <m/>
    <m/>
  </r>
  <r>
    <s v="2026 (Umfrage)"/>
    <x v="4"/>
    <s v="Nord-Ost"/>
    <m/>
    <m/>
  </r>
  <r>
    <s v="2026 (Umfrage)"/>
    <x v="4"/>
    <s v="Süd-Ost"/>
    <m/>
    <m/>
  </r>
  <r>
    <s v="2026 (Umfrage)"/>
    <x v="4"/>
    <s v="Berlin gesamt"/>
    <m/>
    <m/>
  </r>
  <r>
    <s v="2026 (Umfrage)"/>
    <x v="5"/>
    <s v="West"/>
    <m/>
    <m/>
  </r>
  <r>
    <s v="2026 (Umfrage)"/>
    <x v="5"/>
    <s v="Mitte"/>
    <m/>
    <m/>
  </r>
  <r>
    <s v="2026 (Umfrage)"/>
    <x v="5"/>
    <s v="Innenstadtsüd"/>
    <m/>
    <m/>
  </r>
  <r>
    <s v="2026 (Umfrage)"/>
    <x v="5"/>
    <s v="Nord-Ost"/>
    <m/>
    <m/>
  </r>
  <r>
    <s v="2026 (Umfrage)"/>
    <x v="5"/>
    <s v="Süd-Ost"/>
    <m/>
    <m/>
  </r>
  <r>
    <s v="2026 (Umfrage)"/>
    <x v="5"/>
    <s v="Berlin gesamt"/>
    <m/>
    <m/>
  </r>
  <r>
    <s v="2026 (Umfrage)"/>
    <x v="6"/>
    <s v="West"/>
    <n v="801282"/>
    <m/>
  </r>
  <r>
    <s v="2026 (Umfrage)"/>
    <x v="6"/>
    <s v="Mitte"/>
    <n v="448718"/>
    <m/>
  </r>
  <r>
    <s v="2026 (Umfrage)"/>
    <x v="6"/>
    <s v="Innenstadtsüd"/>
    <n v="352564"/>
    <m/>
  </r>
  <r>
    <s v="2026 (Umfrage)"/>
    <x v="6"/>
    <s v="Nord-Ost"/>
    <n v="480770"/>
    <m/>
  </r>
  <r>
    <s v="2026 (Umfrage)"/>
    <x v="6"/>
    <s v="Süd-Ost"/>
    <n v="416667"/>
    <m/>
  </r>
  <r>
    <s v="2026 (Umfrage)"/>
    <x v="6"/>
    <s v="Berlin gesamt"/>
    <n v="2500000"/>
    <m/>
  </r>
  <r>
    <m/>
    <x v="7"/>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7">
  <r>
    <x v="0"/>
    <x v="0"/>
    <x v="0"/>
    <m/>
    <n v="141618"/>
    <n v="0.755"/>
    <n v="9.9999999999994321E-4"/>
    <n v="0.22800000000000001"/>
    <m/>
  </r>
  <r>
    <x v="0"/>
    <x v="0"/>
    <x v="1"/>
    <m/>
    <n v="55848"/>
    <n v="0.75800000000000001"/>
    <n v="3.9999999999999151E-3"/>
    <n v="0.16500000000000001"/>
    <m/>
  </r>
  <r>
    <x v="0"/>
    <x v="0"/>
    <x v="2"/>
    <m/>
    <n v="36440"/>
    <n v="0.745"/>
    <n v="-9.0000000000000566E-3"/>
    <n v="0.115"/>
    <m/>
  </r>
  <r>
    <x v="0"/>
    <x v="0"/>
    <x v="3"/>
    <m/>
    <n v="46423"/>
    <n v="0.76800000000000002"/>
    <n v="1.399999999999992E-2"/>
    <n v="0.13500000000000001"/>
    <m/>
  </r>
  <r>
    <x v="0"/>
    <x v="0"/>
    <x v="4"/>
    <m/>
    <n v="42183"/>
    <n v="0.71799999999999997"/>
    <n v="-3.6000000000000087E-2"/>
    <n v="0.16500000000000001"/>
    <m/>
  </r>
  <r>
    <x v="0"/>
    <x v="0"/>
    <x v="5"/>
    <m/>
    <n v="339556"/>
    <n v="0.754"/>
    <s v="–"/>
    <n v="0.18099999999999999"/>
    <n v="30"/>
  </r>
  <r>
    <x v="0"/>
    <x v="1"/>
    <x v="0"/>
    <m/>
    <n v="133543"/>
    <n v="0.755"/>
    <n v="9.9999999999994321E-4"/>
    <n v="0.215"/>
    <m/>
  </r>
  <r>
    <x v="0"/>
    <x v="1"/>
    <x v="1"/>
    <m/>
    <n v="72771"/>
    <n v="0.75800000000000001"/>
    <n v="3.9999999999999151E-3"/>
    <n v="0.215"/>
    <m/>
  </r>
  <r>
    <x v="0"/>
    <x v="1"/>
    <x v="2"/>
    <m/>
    <n v="64958"/>
    <n v="0.745"/>
    <n v="-9.0000000000000566E-3"/>
    <n v="0.20499999999999999"/>
    <m/>
  </r>
  <r>
    <x v="0"/>
    <x v="1"/>
    <x v="3"/>
    <m/>
    <n v="70494"/>
    <n v="0.76800000000000002"/>
    <n v="1.399999999999992E-2"/>
    <n v="0.20499999999999999"/>
    <m/>
  </r>
  <r>
    <x v="0"/>
    <x v="1"/>
    <x v="4"/>
    <m/>
    <n v="58289"/>
    <n v="0.71799999999999997"/>
    <n v="-3.6000000000000087E-2"/>
    <n v="0.22800000000000001"/>
    <m/>
  </r>
  <r>
    <x v="0"/>
    <x v="1"/>
    <x v="5"/>
    <m/>
    <n v="401464"/>
    <n v="0.754"/>
    <s v="–"/>
    <n v="0.214"/>
    <n v="36"/>
  </r>
  <r>
    <x v="0"/>
    <x v="2"/>
    <x v="0"/>
    <m/>
    <n v="116773"/>
    <n v="0.755"/>
    <n v="9.9999999999994321E-4"/>
    <n v="0.188"/>
    <m/>
  </r>
  <r>
    <x v="0"/>
    <x v="2"/>
    <x v="1"/>
    <m/>
    <n v="81910"/>
    <n v="0.75800000000000001"/>
    <n v="3.9999999999999151E-3"/>
    <n v="0.24199999999999999"/>
    <m/>
  </r>
  <r>
    <x v="0"/>
    <x v="2"/>
    <x v="2"/>
    <m/>
    <n v="88723"/>
    <n v="0.745"/>
    <n v="-9.0000000000000566E-3"/>
    <n v="0.28000000000000003"/>
    <m/>
  </r>
  <r>
    <x v="0"/>
    <x v="2"/>
    <x v="3"/>
    <m/>
    <n v="73933"/>
    <n v="0.76800000000000002"/>
    <n v="1.399999999999992E-2"/>
    <n v="0.215"/>
    <m/>
  </r>
  <r>
    <x v="0"/>
    <x v="2"/>
    <x v="4"/>
    <m/>
    <n v="29400"/>
    <n v="0.71799999999999997"/>
    <n v="-3.6000000000000087E-2"/>
    <n v="0.115"/>
    <m/>
  </r>
  <r>
    <x v="0"/>
    <x v="2"/>
    <x v="5"/>
    <m/>
    <n v="354564"/>
    <n v="0.754"/>
    <s v="–"/>
    <n v="0.189"/>
    <n v="32"/>
  </r>
  <r>
    <x v="0"/>
    <x v="3"/>
    <x v="0"/>
    <m/>
    <n v="62734"/>
    <n v="0.755"/>
    <n v="9.9999999999994321E-4"/>
    <n v="0.10100000000000001"/>
    <m/>
  </r>
  <r>
    <x v="0"/>
    <x v="3"/>
    <x v="1"/>
    <m/>
    <n v="45694"/>
    <n v="0.75800000000000001"/>
    <n v="3.9999999999999151E-3"/>
    <n v="0.13500000000000001"/>
    <m/>
  </r>
  <r>
    <x v="0"/>
    <x v="3"/>
    <x v="2"/>
    <m/>
    <n v="58621"/>
    <n v="0.745"/>
    <n v="-9.0000000000000566E-3"/>
    <n v="0.185"/>
    <m/>
  </r>
  <r>
    <x v="0"/>
    <x v="3"/>
    <x v="3"/>
    <m/>
    <n v="67055"/>
    <n v="0.76800000000000002"/>
    <n v="1.399999999999992E-2"/>
    <n v="0.19500000000000001"/>
    <m/>
  </r>
  <r>
    <x v="0"/>
    <x v="3"/>
    <x v="4"/>
    <m/>
    <n v="50620"/>
    <n v="0.71799999999999997"/>
    <n v="-3.6000000000000087E-2"/>
    <n v="0.19800000000000001"/>
    <m/>
  </r>
  <r>
    <x v="0"/>
    <x v="3"/>
    <x v="5"/>
    <m/>
    <n v="262640"/>
    <n v="0.754"/>
    <s v="–"/>
    <n v="0.14000000000000001"/>
    <n v="24"/>
  </r>
  <r>
    <x v="0"/>
    <x v="4"/>
    <x v="0"/>
    <m/>
    <n v="45964"/>
    <n v="0.755"/>
    <n v="9.9999999999994321E-4"/>
    <n v="7.400000000000001E-2"/>
    <m/>
  </r>
  <r>
    <x v="0"/>
    <x v="4"/>
    <x v="1"/>
    <m/>
    <n v="23693"/>
    <n v="0.75800000000000001"/>
    <n v="3.9999999999999151E-3"/>
    <n v="7.0000000000000007E-2"/>
    <m/>
  </r>
  <r>
    <x v="0"/>
    <x v="4"/>
    <x v="2"/>
    <m/>
    <n v="18378"/>
    <n v="0.745"/>
    <n v="-9.0000000000000566E-3"/>
    <n v="5.8000000000000003E-2"/>
    <m/>
  </r>
  <r>
    <x v="0"/>
    <x v="4"/>
    <x v="3"/>
    <m/>
    <n v="25790"/>
    <n v="0.76800000000000002"/>
    <n v="1.399999999999992E-2"/>
    <n v="7.4999999999999997E-2"/>
    <m/>
  </r>
  <r>
    <x v="0"/>
    <x v="4"/>
    <x v="4"/>
    <m/>
    <n v="36303"/>
    <n v="0.71799999999999997"/>
    <n v="-3.6000000000000087E-2"/>
    <n v="0.14199999999999999"/>
    <m/>
  </r>
  <r>
    <x v="0"/>
    <x v="4"/>
    <x v="5"/>
    <m/>
    <n v="150080"/>
    <n v="0.754"/>
    <s v="–"/>
    <n v="0.08"/>
    <n v="13"/>
  </r>
  <r>
    <x v="0"/>
    <x v="5"/>
    <x v="0"/>
    <m/>
    <n v="53417"/>
    <n v="0.755"/>
    <n v="9.9999999999994321E-4"/>
    <n v="8.5999999999999993E-2"/>
    <m/>
  </r>
  <r>
    <x v="0"/>
    <x v="5"/>
    <x v="1"/>
    <m/>
    <n v="23693"/>
    <n v="0.75800000000000001"/>
    <n v="3.9999999999999151E-3"/>
    <n v="7.0000000000000007E-2"/>
    <m/>
  </r>
  <r>
    <x v="0"/>
    <x v="5"/>
    <x v="2"/>
    <m/>
    <n v="15210"/>
    <n v="0.745"/>
    <n v="-9.0000000000000566E-3"/>
    <n v="4.8000000000000001E-2"/>
    <m/>
  </r>
  <r>
    <x v="0"/>
    <x v="5"/>
    <x v="3"/>
    <m/>
    <n v="20632"/>
    <n v="0.76800000000000002"/>
    <n v="1.399999999999992E-2"/>
    <n v="0.06"/>
    <m/>
  </r>
  <r>
    <x v="0"/>
    <x v="5"/>
    <x v="4"/>
    <m/>
    <n v="14061"/>
    <n v="0.71799999999999997"/>
    <n v="-3.6000000000000087E-2"/>
    <n v="5.5E-2"/>
    <m/>
  </r>
  <r>
    <x v="0"/>
    <x v="5"/>
    <x v="5"/>
    <m/>
    <n v="135072"/>
    <n v="0.754"/>
    <s v="–"/>
    <n v="7.2000000000000008E-2"/>
    <n v="12"/>
  </r>
  <r>
    <x v="0"/>
    <x v="6"/>
    <x v="0"/>
    <n v="767937"/>
    <n v="67082"/>
    <n v="0.755"/>
    <n v="9.9999999999994321E-4"/>
    <n v="0.108"/>
    <m/>
  </r>
  <r>
    <x v="0"/>
    <x v="6"/>
    <x v="1"/>
    <n v="435308"/>
    <n v="34524"/>
    <n v="0.75800000000000001"/>
    <n v="3.9999999999999151E-3"/>
    <n v="0.10199999999999999"/>
    <m/>
  </r>
  <r>
    <x v="0"/>
    <x v="6"/>
    <x v="2"/>
    <n v="364656"/>
    <n v="34855"/>
    <n v="0.745"/>
    <n v="-9.0000000000000566E-3"/>
    <n v="0.11"/>
    <m/>
  </r>
  <r>
    <x v="0"/>
    <x v="6"/>
    <x v="3"/>
    <n v="483301"/>
    <n v="39545"/>
    <n v="0.76800000000000002"/>
    <n v="1.399999999999992E-2"/>
    <n v="0.115"/>
    <m/>
  </r>
  <r>
    <x v="0"/>
    <x v="6"/>
    <x v="4"/>
    <n v="404507"/>
    <n v="25054"/>
    <n v="0.71799999999999997"/>
    <n v="-3.6000000000000087E-2"/>
    <n v="9.8000000000000004E-2"/>
    <m/>
  </r>
  <r>
    <x v="0"/>
    <x v="6"/>
    <x v="5"/>
    <n v="2455709"/>
    <n v="232624"/>
    <n v="0.754"/>
    <s v="–"/>
    <n v="0.124"/>
    <m/>
  </r>
  <r>
    <x v="1"/>
    <x v="0"/>
    <x v="0"/>
    <m/>
    <n v="140383"/>
    <n v="0.63"/>
    <n v="1.0000000000000139E-3"/>
    <n v="0.35599999999999998"/>
    <m/>
  </r>
  <r>
    <x v="1"/>
    <x v="0"/>
    <x v="1"/>
    <m/>
    <n v="58018"/>
    <n v="0.63"/>
    <n v="1.0000000000000139E-3"/>
    <n v="0.27"/>
    <m/>
  </r>
  <r>
    <x v="1"/>
    <x v="0"/>
    <x v="2"/>
    <m/>
    <n v="35204"/>
    <n v="0.61"/>
    <n v="-1.8999999999999989E-2"/>
    <n v="0.17499999999999999"/>
    <m/>
  </r>
  <r>
    <x v="1"/>
    <x v="0"/>
    <x v="3"/>
    <m/>
    <n v="48465"/>
    <n v="0.64"/>
    <n v="1.100000000000001E-2"/>
    <n v="0.222"/>
    <m/>
  </r>
  <r>
    <x v="1"/>
    <x v="0"/>
    <x v="4"/>
    <m/>
    <n v="44634"/>
    <n v="0.58200000000000007"/>
    <n v="-4.6999999999999958E-2"/>
    <n v="0.27500000000000002"/>
    <m/>
  </r>
  <r>
    <x v="1"/>
    <x v="0"/>
    <x v="5"/>
    <m/>
    <n v="335862"/>
    <n v="0.629"/>
    <s v="–"/>
    <n v="0.28199999999999997"/>
    <n v="52"/>
  </r>
  <r>
    <x v="1"/>
    <x v="1"/>
    <x v="0"/>
    <m/>
    <n v="77289"/>
    <n v="0.63"/>
    <n v="1.0000000000000139E-3"/>
    <n v="0.19600000000000001"/>
    <m/>
  </r>
  <r>
    <x v="1"/>
    <x v="1"/>
    <x v="1"/>
    <m/>
    <n v="39109"/>
    <n v="0.63"/>
    <n v="1.0000000000000139E-3"/>
    <n v="0.182"/>
    <m/>
  </r>
  <r>
    <x v="1"/>
    <x v="1"/>
    <x v="2"/>
    <m/>
    <n v="35808"/>
    <n v="0.61"/>
    <n v="-1.8999999999999989E-2"/>
    <n v="0.17799999999999999"/>
    <m/>
  </r>
  <r>
    <x v="1"/>
    <x v="1"/>
    <x v="3"/>
    <m/>
    <n v="39296"/>
    <n v="0.64"/>
    <n v="1.100000000000001E-2"/>
    <n v="0.18"/>
    <m/>
  </r>
  <r>
    <x v="1"/>
    <x v="1"/>
    <x v="4"/>
    <m/>
    <n v="32136"/>
    <n v="0.58200000000000007"/>
    <n v="-4.6999999999999958E-2"/>
    <n v="0.19800000000000001"/>
    <m/>
  </r>
  <r>
    <x v="1"/>
    <x v="1"/>
    <x v="5"/>
    <m/>
    <n v="219144"/>
    <n v="0.629"/>
    <s v="–"/>
    <n v="0.184"/>
    <n v="34"/>
  </r>
  <r>
    <x v="1"/>
    <x v="2"/>
    <x v="0"/>
    <m/>
    <n v="60727"/>
    <n v="0.63"/>
    <n v="1.0000000000000139E-3"/>
    <n v="0.154"/>
    <m/>
  </r>
  <r>
    <x v="1"/>
    <x v="2"/>
    <x v="1"/>
    <m/>
    <n v="44696"/>
    <n v="0.63"/>
    <n v="1.0000000000000139E-3"/>
    <n v="0.20799999999999999"/>
    <m/>
  </r>
  <r>
    <x v="1"/>
    <x v="2"/>
    <x v="2"/>
    <m/>
    <n v="51298"/>
    <n v="0.61"/>
    <n v="-1.8999999999999989E-2"/>
    <n v="0.255"/>
    <m/>
  </r>
  <r>
    <x v="1"/>
    <x v="2"/>
    <x v="3"/>
    <m/>
    <n v="41479"/>
    <n v="0.64"/>
    <n v="1.100000000000001E-2"/>
    <n v="0.19"/>
    <m/>
  </r>
  <r>
    <x v="1"/>
    <x v="2"/>
    <x v="4"/>
    <m/>
    <n v="14932"/>
    <n v="0.58200000000000007"/>
    <n v="-4.6999999999999958E-2"/>
    <n v="9.1999999999999998E-2"/>
    <m/>
  </r>
  <r>
    <x v="1"/>
    <x v="2"/>
    <x v="5"/>
    <m/>
    <n v="219144"/>
    <n v="0.629"/>
    <s v="–"/>
    <n v="0.184"/>
    <n v="34"/>
  </r>
  <r>
    <x v="1"/>
    <x v="3"/>
    <x v="0"/>
    <m/>
    <n v="35096"/>
    <n v="0.63"/>
    <n v="1.0000000000000139E-3"/>
    <n v="8.900000000000001E-2"/>
    <m/>
  </r>
  <r>
    <x v="1"/>
    <x v="3"/>
    <x v="1"/>
    <m/>
    <n v="24712"/>
    <n v="0.63"/>
    <n v="1.0000000000000139E-3"/>
    <n v="0.115"/>
    <m/>
  </r>
  <r>
    <x v="1"/>
    <x v="3"/>
    <x v="2"/>
    <m/>
    <n v="32187"/>
    <n v="0.61"/>
    <n v="-1.8999999999999989E-2"/>
    <n v="0.16"/>
    <m/>
  </r>
  <r>
    <x v="1"/>
    <x v="3"/>
    <x v="3"/>
    <m/>
    <n v="37550"/>
    <n v="0.64"/>
    <n v="1.100000000000001E-2"/>
    <n v="0.17199999999999999"/>
    <m/>
  </r>
  <r>
    <x v="1"/>
    <x v="3"/>
    <x v="4"/>
    <m/>
    <n v="26780"/>
    <n v="0.58200000000000007"/>
    <n v="-4.6999999999999958E-2"/>
    <n v="0.16500000000000001"/>
    <m/>
  </r>
  <r>
    <x v="1"/>
    <x v="3"/>
    <x v="5"/>
    <m/>
    <n v="145302"/>
    <n v="0.629"/>
    <s v="–"/>
    <n v="0.122"/>
    <n v="22"/>
  </r>
  <r>
    <x v="1"/>
    <x v="4"/>
    <x v="0"/>
    <m/>
    <n v="35490"/>
    <n v="0.63"/>
    <n v="1.0000000000000139E-3"/>
    <n v="0.09"/>
    <m/>
  </r>
  <r>
    <x v="1"/>
    <x v="4"/>
    <x v="1"/>
    <m/>
    <n v="19769"/>
    <n v="0.63"/>
    <n v="1.0000000000000139E-3"/>
    <n v="9.1999999999999998E-2"/>
    <m/>
  </r>
  <r>
    <x v="1"/>
    <x v="4"/>
    <x v="2"/>
    <m/>
    <n v="16093"/>
    <n v="0.61"/>
    <n v="-1.8999999999999989E-2"/>
    <n v="0.08"/>
    <m/>
  </r>
  <r>
    <x v="1"/>
    <x v="4"/>
    <x v="3"/>
    <m/>
    <n v="21395"/>
    <n v="0.64"/>
    <n v="1.100000000000001E-2"/>
    <n v="9.8000000000000004E-2"/>
    <m/>
  </r>
  <r>
    <x v="1"/>
    <x v="4"/>
    <x v="4"/>
    <m/>
    <n v="28890"/>
    <n v="0.58200000000000007"/>
    <n v="-4.6999999999999958E-2"/>
    <n v="0.17799999999999999"/>
    <m/>
  </r>
  <r>
    <x v="1"/>
    <x v="4"/>
    <x v="5"/>
    <m/>
    <n v="108381"/>
    <n v="0.629"/>
    <s v="–"/>
    <n v="9.0999999999999998E-2"/>
    <n v="17"/>
  </r>
  <r>
    <x v="1"/>
    <x v="5"/>
    <x v="0"/>
    <m/>
    <n v="20111"/>
    <n v="0.63"/>
    <n v="1.0000000000000139E-3"/>
    <n v="5.0999999999999997E-2"/>
    <m/>
  </r>
  <r>
    <x v="1"/>
    <x v="5"/>
    <x v="1"/>
    <m/>
    <n v="10314"/>
    <n v="0.63"/>
    <n v="1.0000000000000139E-3"/>
    <n v="4.8000000000000001E-2"/>
    <m/>
  </r>
  <r>
    <x v="1"/>
    <x v="5"/>
    <x v="2"/>
    <m/>
    <n v="7041"/>
    <n v="0.61"/>
    <n v="-1.8999999999999989E-2"/>
    <n v="3.5000000000000003E-2"/>
    <m/>
  </r>
  <r>
    <x v="1"/>
    <x v="5"/>
    <x v="3"/>
    <m/>
    <n v="9824"/>
    <n v="0.64"/>
    <n v="1.100000000000001E-2"/>
    <n v="4.4999999999999998E-2"/>
    <m/>
  </r>
  <r>
    <x v="1"/>
    <x v="5"/>
    <x v="4"/>
    <m/>
    <n v="6492"/>
    <n v="0.58200000000000007"/>
    <n v="-4.6999999999999958E-2"/>
    <n v="0.04"/>
    <m/>
  </r>
  <r>
    <x v="1"/>
    <x v="5"/>
    <x v="5"/>
    <m/>
    <n v="54786"/>
    <n v="0.629"/>
    <s v="–"/>
    <n v="4.5999999999999999E-2"/>
    <m/>
  </r>
  <r>
    <x v="1"/>
    <x v="6"/>
    <x v="0"/>
    <n v="760453"/>
    <n v="25237"/>
    <n v="0.63"/>
    <n v="1.0000000000000139E-3"/>
    <n v="6.4000000000000001E-2"/>
    <m/>
  </r>
  <r>
    <x v="1"/>
    <x v="6"/>
    <x v="1"/>
    <n v="431066"/>
    <n v="18265"/>
    <n v="0.63"/>
    <n v="1.0000000000000139E-3"/>
    <n v="8.5000000000000006E-2"/>
    <m/>
  </r>
  <r>
    <x v="1"/>
    <x v="6"/>
    <x v="2"/>
    <n v="361102"/>
    <n v="23738"/>
    <n v="0.61"/>
    <n v="-1.8999999999999989E-2"/>
    <n v="0.11799999999999999"/>
    <m/>
  </r>
  <r>
    <x v="1"/>
    <x v="6"/>
    <x v="3"/>
    <n v="478591"/>
    <n v="20085"/>
    <n v="0.64"/>
    <n v="1.100000000000001E-2"/>
    <n v="9.1999999999999998E-2"/>
    <m/>
  </r>
  <r>
    <x v="1"/>
    <x v="6"/>
    <x v="4"/>
    <n v="400565"/>
    <n v="8440"/>
    <n v="0.58200000000000007"/>
    <n v="-4.6999999999999958E-2"/>
    <n v="5.1999999999999998E-2"/>
    <m/>
  </r>
  <r>
    <x v="1"/>
    <x v="6"/>
    <x v="5"/>
    <n v="2431776"/>
    <n v="108381"/>
    <n v="0.629"/>
    <s v="–"/>
    <n v="9.0999999999999998E-2"/>
    <m/>
  </r>
  <r>
    <x v="2"/>
    <x v="0"/>
    <x v="0"/>
    <m/>
    <m/>
    <m/>
    <s v=""/>
    <n v="0.24"/>
    <m/>
  </r>
  <r>
    <x v="2"/>
    <x v="0"/>
    <x v="1"/>
    <m/>
    <m/>
    <m/>
    <s v=""/>
    <n v="0.21"/>
    <m/>
  </r>
  <r>
    <x v="2"/>
    <x v="0"/>
    <x v="2"/>
    <m/>
    <m/>
    <m/>
    <s v=""/>
    <n v="0.13"/>
    <m/>
  </r>
  <r>
    <x v="2"/>
    <x v="0"/>
    <x v="3"/>
    <m/>
    <m/>
    <m/>
    <s v=""/>
    <n v="0.2"/>
    <m/>
  </r>
  <r>
    <x v="2"/>
    <x v="0"/>
    <x v="4"/>
    <m/>
    <m/>
    <m/>
    <s v=""/>
    <n v="0.22"/>
    <m/>
  </r>
  <r>
    <x v="2"/>
    <x v="0"/>
    <x v="5"/>
    <m/>
    <m/>
    <m/>
    <s v=""/>
    <n v="0.19600000000000001"/>
    <n v="33"/>
  </r>
  <r>
    <x v="2"/>
    <x v="1"/>
    <x v="0"/>
    <m/>
    <m/>
    <m/>
    <s v=""/>
    <n v="0.19"/>
    <m/>
  </r>
  <r>
    <x v="2"/>
    <x v="1"/>
    <x v="1"/>
    <m/>
    <m/>
    <m/>
    <m/>
    <n v="0.17"/>
    <m/>
  </r>
  <r>
    <x v="2"/>
    <x v="1"/>
    <x v="2"/>
    <m/>
    <m/>
    <m/>
    <m/>
    <n v="0.15"/>
    <m/>
  </r>
  <r>
    <x v="2"/>
    <x v="1"/>
    <x v="3"/>
    <m/>
    <m/>
    <m/>
    <m/>
    <n v="0.15"/>
    <m/>
  </r>
  <r>
    <x v="2"/>
    <x v="1"/>
    <x v="4"/>
    <m/>
    <m/>
    <m/>
    <m/>
    <n v="0.13"/>
    <m/>
  </r>
  <r>
    <x v="2"/>
    <x v="1"/>
    <x v="5"/>
    <m/>
    <m/>
    <m/>
    <m/>
    <n v="0.152"/>
    <n v="25"/>
  </r>
  <r>
    <x v="2"/>
    <x v="2"/>
    <x v="0"/>
    <m/>
    <m/>
    <m/>
    <m/>
    <n v="0.16"/>
    <m/>
  </r>
  <r>
    <x v="2"/>
    <x v="2"/>
    <x v="1"/>
    <m/>
    <m/>
    <m/>
    <m/>
    <n v="0.18"/>
    <m/>
  </r>
  <r>
    <x v="2"/>
    <x v="2"/>
    <x v="2"/>
    <m/>
    <m/>
    <m/>
    <m/>
    <n v="0.28000000000000003"/>
    <m/>
  </r>
  <r>
    <x v="2"/>
    <x v="2"/>
    <x v="3"/>
    <m/>
    <m/>
    <m/>
    <m/>
    <n v="0.19"/>
    <m/>
  </r>
  <r>
    <x v="2"/>
    <x v="2"/>
    <x v="4"/>
    <m/>
    <m/>
    <m/>
    <m/>
    <n v="0.09"/>
    <m/>
  </r>
  <r>
    <x v="2"/>
    <x v="2"/>
    <x v="5"/>
    <m/>
    <m/>
    <m/>
    <m/>
    <n v="0.16200000000000001"/>
    <n v="28"/>
  </r>
  <r>
    <x v="2"/>
    <x v="3"/>
    <x v="0"/>
    <m/>
    <m/>
    <m/>
    <m/>
    <n v="0.12"/>
    <m/>
  </r>
  <r>
    <x v="2"/>
    <x v="3"/>
    <x v="1"/>
    <m/>
    <m/>
    <m/>
    <m/>
    <n v="0.14000000000000001"/>
    <m/>
  </r>
  <r>
    <x v="2"/>
    <x v="3"/>
    <x v="2"/>
    <m/>
    <m/>
    <m/>
    <m/>
    <n v="0.2"/>
    <m/>
  </r>
  <r>
    <x v="2"/>
    <x v="3"/>
    <x v="3"/>
    <m/>
    <m/>
    <m/>
    <m/>
    <n v="0.22"/>
    <m/>
  </r>
  <r>
    <x v="2"/>
    <x v="3"/>
    <x v="4"/>
    <m/>
    <m/>
    <m/>
    <m/>
    <n v="0.18"/>
    <m/>
  </r>
  <r>
    <x v="2"/>
    <x v="3"/>
    <x v="5"/>
    <m/>
    <m/>
    <m/>
    <m/>
    <n v="0.16200000000000001"/>
    <n v="28"/>
  </r>
  <r>
    <x v="2"/>
    <x v="4"/>
    <x v="0"/>
    <m/>
    <m/>
    <m/>
    <m/>
    <n v="0.13"/>
    <m/>
  </r>
  <r>
    <x v="2"/>
    <x v="4"/>
    <x v="1"/>
    <m/>
    <m/>
    <m/>
    <m/>
    <n v="0.13"/>
    <m/>
  </r>
  <r>
    <x v="2"/>
    <x v="4"/>
    <x v="2"/>
    <m/>
    <m/>
    <m/>
    <m/>
    <n v="0.06"/>
    <m/>
  </r>
  <r>
    <x v="2"/>
    <x v="4"/>
    <x v="3"/>
    <m/>
    <m/>
    <m/>
    <m/>
    <n v="0.13"/>
    <m/>
  </r>
  <r>
    <x v="2"/>
    <x v="4"/>
    <x v="4"/>
    <m/>
    <m/>
    <m/>
    <m/>
    <n v="0.26"/>
    <m/>
  </r>
  <r>
    <x v="2"/>
    <x v="4"/>
    <x v="5"/>
    <m/>
    <m/>
    <m/>
    <m/>
    <n v="0.18"/>
    <n v="31"/>
  </r>
  <r>
    <x v="2"/>
    <x v="5"/>
    <x v="0"/>
    <m/>
    <m/>
    <m/>
    <m/>
    <n v="0.05"/>
    <m/>
  </r>
  <r>
    <x v="2"/>
    <x v="5"/>
    <x v="1"/>
    <m/>
    <m/>
    <m/>
    <m/>
    <n v="0.05"/>
    <m/>
  </r>
  <r>
    <x v="2"/>
    <x v="5"/>
    <x v="2"/>
    <m/>
    <m/>
    <m/>
    <m/>
    <n v="0.04"/>
    <m/>
  </r>
  <r>
    <x v="2"/>
    <x v="5"/>
    <x v="3"/>
    <m/>
    <m/>
    <m/>
    <m/>
    <n v="0.03"/>
    <m/>
  </r>
  <r>
    <x v="2"/>
    <x v="5"/>
    <x v="4"/>
    <m/>
    <m/>
    <m/>
    <m/>
    <n v="0.02"/>
    <m/>
  </r>
  <r>
    <x v="2"/>
    <x v="5"/>
    <x v="5"/>
    <m/>
    <m/>
    <m/>
    <m/>
    <n v="3.5999999999999997E-2"/>
    <m/>
  </r>
  <r>
    <x v="2"/>
    <x v="6"/>
    <x v="0"/>
    <n v="801282"/>
    <m/>
    <m/>
    <m/>
    <n v="0.11"/>
    <m/>
  </r>
  <r>
    <x v="2"/>
    <x v="6"/>
    <x v="1"/>
    <n v="448718"/>
    <m/>
    <m/>
    <m/>
    <n v="0.12"/>
    <m/>
  </r>
  <r>
    <x v="2"/>
    <x v="6"/>
    <x v="2"/>
    <n v="352564"/>
    <m/>
    <m/>
    <m/>
    <n v="0.14000000000000001"/>
    <m/>
  </r>
  <r>
    <x v="2"/>
    <x v="6"/>
    <x v="3"/>
    <n v="480770"/>
    <m/>
    <m/>
    <m/>
    <n v="0.08"/>
    <m/>
  </r>
  <r>
    <x v="2"/>
    <x v="6"/>
    <x v="4"/>
    <n v="416667"/>
    <m/>
    <m/>
    <m/>
    <n v="0.1"/>
    <m/>
  </r>
  <r>
    <x v="2"/>
    <x v="6"/>
    <x v="5"/>
    <n v="2500000"/>
    <m/>
    <m/>
    <m/>
    <n v="0.112"/>
    <m/>
  </r>
  <r>
    <x v="3"/>
    <x v="7"/>
    <x v="6"/>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122FF30-45F2-4681-AAB3-4E97738DE793}" name="PivotTable1" cacheId="2" applyNumberFormats="0" applyBorderFormats="0" applyFontFormats="0" applyPatternFormats="0" applyAlignmentFormats="0" applyWidthHeightFormats="1" dataCaption="Werte" updatedVersion="8" minRefreshableVersion="3" useAutoFormatting="1" itemPrintTitles="1" createdVersion="8" indent="0" outline="1" outlineData="1" multipleFieldFilters="0" rowHeaderCaption="Hilfstabelle - Partei - Highlighten">
  <location ref="Y5:Z7" firstHeaderRow="1" firstDataRow="1" firstDataCol="1"/>
  <pivotFields count="5">
    <pivotField showAll="0"/>
    <pivotField axis="axisRow" showAll="0">
      <items count="9">
        <item h="1" x="4"/>
        <item h="1" x="0"/>
        <item h="1" x="5"/>
        <item x="2"/>
        <item h="1" x="3"/>
        <item h="1" x="1"/>
        <item h="1" x="7"/>
        <item h="1" x="6"/>
        <item t="default"/>
      </items>
    </pivotField>
    <pivotField showAll="0"/>
    <pivotField showAll="0"/>
    <pivotField dataField="1" showAll="0"/>
  </pivotFields>
  <rowFields count="1">
    <field x="1"/>
  </rowFields>
  <rowItems count="2">
    <i>
      <x v="3"/>
    </i>
    <i t="grand">
      <x/>
    </i>
  </rowItems>
  <colItems count="1">
    <i/>
  </colItems>
  <dataFields count="1">
    <dataField name="Summe von Stimmen (ca.)"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4134991-CEC4-4B4E-8A12-9FE4F8BD36AC}" name="PivotTable2" cacheId="3" applyNumberFormats="0" applyBorderFormats="0" applyFontFormats="0" applyPatternFormats="0" applyAlignmentFormats="0" applyWidthHeightFormats="1" dataCaption="Werte" updatedVersion="8" minRefreshableVersion="3" showDrill="0" rowGrandTotals="0" colGrandTotals="0" itemPrintTitles="1" createdVersion="8" indent="0" outline="1" outlineData="1" multipleFieldFilters="0" chartFormat="28" rowHeaderCaption="Hilfstabelle  - Region - Highlighten">
  <location ref="AB5:AC6" firstHeaderRow="1" firstDataRow="1" firstDataCol="1"/>
  <pivotFields count="9">
    <pivotField showAll="0"/>
    <pivotField showAll="0"/>
    <pivotField axis="axisRow" showAll="0">
      <items count="8">
        <item h="1" x="5"/>
        <item x="2"/>
        <item h="1" x="1"/>
        <item h="1" x="3"/>
        <item h="1" x="4"/>
        <item h="1" x="0"/>
        <item h="1" x="6"/>
        <item t="default"/>
      </items>
    </pivotField>
    <pivotField dataField="1" showAll="0"/>
    <pivotField showAll="0"/>
    <pivotField showAll="0"/>
    <pivotField showAll="0"/>
    <pivotField showAll="0"/>
    <pivotField showAll="0"/>
  </pivotFields>
  <rowFields count="1">
    <field x="2"/>
  </rowFields>
  <rowItems count="1">
    <i>
      <x v="1"/>
    </i>
  </rowItems>
  <colItems count="1">
    <i/>
  </colItems>
  <dataFields count="1">
    <dataField name="Summe von Wahlberechtigte" fld="3" baseField="0" baseItem="0"/>
  </dataFields>
  <pivotTableStyleInfo name="PivotStyleLight1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C156D8BD-9DAE-4C64-9DDF-80D5C34092A4}" name="PivotTable8" cacheId="3" applyNumberFormats="0" applyBorderFormats="0" applyFontFormats="0" applyPatternFormats="0" applyAlignmentFormats="0" applyWidthHeightFormats="1" dataCaption="Werte" updatedVersion="8" minRefreshableVersion="3" showDrill="0" showDataTips="0" rowGrandTotals="0" colGrandTotals="0" itemPrintTitles="1" createdVersion="8" indent="0" showHeaders="0" outline="1" outlineData="1" multipleFieldFilters="0" chartFormat="2" rowHeaderCaption="absteigend sortiert nach 2023" colHeaderCaption="Wahljahr">
  <location ref="C4:F47" firstHeaderRow="1" firstDataRow="2" firstDataCol="1"/>
  <pivotFields count="9">
    <pivotField axis="axisCol" showAll="0" sortType="ascending">
      <items count="5">
        <item x="0"/>
        <item x="1"/>
        <item n="2026 (U)" x="2"/>
        <item h="1" x="3"/>
        <item t="default"/>
      </items>
    </pivotField>
    <pivotField axis="axisRow" multipleItemSelectionAllowed="1" showAll="0" sortType="descending">
      <items count="10">
        <item x="4"/>
        <item h="1" m="1" x="8"/>
        <item x="0"/>
        <item x="5"/>
        <item x="2"/>
        <item x="3"/>
        <item h="1" x="6"/>
        <item x="1"/>
        <item h="1" x="7"/>
        <item t="default"/>
      </items>
      <autoSortScope>
        <pivotArea dataOnly="0" outline="0" fieldPosition="0">
          <references count="2">
            <reference field="4294967294" count="1" selected="0">
              <x v="0"/>
            </reference>
            <reference field="0" count="1" selected="0">
              <x v="2"/>
            </reference>
          </references>
        </pivotArea>
      </autoSortScope>
    </pivotField>
    <pivotField axis="axisRow" subtotalTop="0" showAll="0" defaultSubtotal="0">
      <items count="7">
        <item x="5"/>
        <item x="2"/>
        <item x="1"/>
        <item x="3"/>
        <item x="4"/>
        <item x="0"/>
        <item x="6"/>
      </items>
    </pivotField>
    <pivotField showAll="0"/>
    <pivotField showAll="0"/>
    <pivotField showAll="0"/>
    <pivotField showAll="0"/>
    <pivotField dataField="1" showAll="0"/>
    <pivotField showAll="0"/>
  </pivotFields>
  <rowFields count="2">
    <field x="2"/>
    <field x="1"/>
  </rowFields>
  <rowItems count="42">
    <i>
      <x/>
    </i>
    <i r="1">
      <x v="2"/>
    </i>
    <i r="1">
      <x/>
    </i>
    <i r="1">
      <x v="5"/>
    </i>
    <i r="1">
      <x v="4"/>
    </i>
    <i r="1">
      <x v="7"/>
    </i>
    <i r="1">
      <x v="3"/>
    </i>
    <i>
      <x v="1"/>
    </i>
    <i r="1">
      <x v="4"/>
    </i>
    <i r="1">
      <x v="5"/>
    </i>
    <i r="1">
      <x v="7"/>
    </i>
    <i r="1">
      <x v="2"/>
    </i>
    <i r="1">
      <x/>
    </i>
    <i r="1">
      <x v="3"/>
    </i>
    <i>
      <x v="2"/>
    </i>
    <i r="1">
      <x v="2"/>
    </i>
    <i r="1">
      <x v="4"/>
    </i>
    <i r="1">
      <x v="7"/>
    </i>
    <i r="1">
      <x v="5"/>
    </i>
    <i r="1">
      <x/>
    </i>
    <i r="1">
      <x v="3"/>
    </i>
    <i>
      <x v="3"/>
    </i>
    <i r="1">
      <x v="5"/>
    </i>
    <i r="1">
      <x v="2"/>
    </i>
    <i r="1">
      <x v="4"/>
    </i>
    <i r="1">
      <x v="7"/>
    </i>
    <i r="1">
      <x/>
    </i>
    <i r="1">
      <x v="3"/>
    </i>
    <i>
      <x v="4"/>
    </i>
    <i r="1">
      <x/>
    </i>
    <i r="1">
      <x v="2"/>
    </i>
    <i r="1">
      <x v="5"/>
    </i>
    <i r="1">
      <x v="7"/>
    </i>
    <i r="1">
      <x v="4"/>
    </i>
    <i r="1">
      <x v="3"/>
    </i>
    <i>
      <x v="5"/>
    </i>
    <i r="1">
      <x v="2"/>
    </i>
    <i r="1">
      <x v="7"/>
    </i>
    <i r="1">
      <x v="4"/>
    </i>
    <i r="1">
      <x/>
    </i>
    <i r="1">
      <x v="5"/>
    </i>
    <i r="1">
      <x v="3"/>
    </i>
  </rowItems>
  <colFields count="1">
    <field x="0"/>
  </colFields>
  <colItems count="3">
    <i>
      <x/>
    </i>
    <i>
      <x v="1"/>
    </i>
    <i>
      <x v="2"/>
    </i>
  </colItems>
  <dataFields count="1">
    <dataField name="Wahlergebnis" fld="7" baseField="0" baseItem="0" numFmtId="164"/>
  </dataFields>
  <formats count="58">
    <format dxfId="70">
      <pivotArea type="all" dataOnly="0" outline="0" fieldPosition="0"/>
    </format>
    <format dxfId="69">
      <pivotArea outline="0" collapsedLevelsAreSubtotals="1" fieldPosition="0"/>
    </format>
    <format dxfId="68">
      <pivotArea type="origin" dataOnly="0" labelOnly="1" outline="0" fieldPosition="0"/>
    </format>
    <format dxfId="67">
      <pivotArea field="0" type="button" dataOnly="0" labelOnly="1" outline="0" axis="axisCol" fieldPosition="0"/>
    </format>
    <format dxfId="66">
      <pivotArea type="topRight" dataOnly="0" labelOnly="1" outline="0" fieldPosition="0"/>
    </format>
    <format dxfId="65">
      <pivotArea field="2" type="button" dataOnly="0" labelOnly="1" outline="0" axis="axisRow" fieldPosition="0"/>
    </format>
    <format dxfId="64">
      <pivotArea dataOnly="0" labelOnly="1" fieldPosition="0">
        <references count="1">
          <reference field="2" count="5">
            <x v="1"/>
            <x v="2"/>
            <x v="3"/>
            <x v="4"/>
            <x v="5"/>
          </reference>
        </references>
      </pivotArea>
    </format>
    <format dxfId="63">
      <pivotArea dataOnly="0" labelOnly="1" fieldPosition="0">
        <references count="1">
          <reference field="0" count="0"/>
        </references>
      </pivotArea>
    </format>
    <format dxfId="62">
      <pivotArea field="2" type="button" dataOnly="0" labelOnly="1" outline="0" axis="axisRow" fieldPosition="0"/>
    </format>
    <format dxfId="61">
      <pivotArea dataOnly="0" labelOnly="1" fieldPosition="0">
        <references count="1">
          <reference field="2" count="5">
            <x v="1"/>
            <x v="2"/>
            <x v="3"/>
            <x v="4"/>
            <x v="5"/>
          </reference>
        </references>
      </pivotArea>
    </format>
    <format dxfId="60">
      <pivotArea type="origin" dataOnly="0" labelOnly="1" outline="0" fieldPosition="0"/>
    </format>
    <format dxfId="59">
      <pivotArea field="1" type="button" dataOnly="0" labelOnly="1" outline="0" axis="axisRow" fieldPosition="1"/>
    </format>
    <format dxfId="58">
      <pivotArea field="2" type="button" dataOnly="0" labelOnly="1" outline="0" axis="axisRow" fieldPosition="0"/>
    </format>
    <format dxfId="57">
      <pivotArea dataOnly="0" labelOnly="1" fieldPosition="0">
        <references count="1">
          <reference field="0" count="0"/>
        </references>
      </pivotArea>
    </format>
    <format dxfId="56">
      <pivotArea outline="0" fieldPosition="0">
        <references count="1">
          <reference field="4294967294" count="1">
            <x v="0"/>
          </reference>
        </references>
      </pivotArea>
    </format>
    <format dxfId="55">
      <pivotArea dataOnly="0" labelOnly="1" fieldPosition="0">
        <references count="1">
          <reference field="0" count="1">
            <x v="2"/>
          </reference>
        </references>
      </pivotArea>
    </format>
    <format dxfId="54">
      <pivotArea dataOnly="0" outline="0" fieldPosition="0">
        <references count="1">
          <reference field="0" count="1">
            <x v="2"/>
          </reference>
        </references>
      </pivotArea>
    </format>
    <format dxfId="53">
      <pivotArea dataOnly="0" labelOnly="1" fieldPosition="0">
        <references count="1">
          <reference field="2" count="1">
            <x v="0"/>
          </reference>
        </references>
      </pivotArea>
    </format>
    <format dxfId="52">
      <pivotArea outline="0" collapsedLevelsAreSubtotals="1" fieldPosition="0"/>
    </format>
    <format dxfId="51">
      <pivotArea dataOnly="0" labelOnly="1" fieldPosition="0">
        <references count="1">
          <reference field="2" count="6">
            <x v="0"/>
            <x v="1"/>
            <x v="2"/>
            <x v="3"/>
            <x v="4"/>
            <x v="5"/>
          </reference>
        </references>
      </pivotArea>
    </format>
    <format dxfId="50">
      <pivotArea dataOnly="0" labelOnly="1" fieldPosition="0">
        <references count="2">
          <reference field="1" count="0"/>
          <reference field="2" count="1" selected="0">
            <x v="0"/>
          </reference>
        </references>
      </pivotArea>
    </format>
    <format dxfId="49">
      <pivotArea dataOnly="0" labelOnly="1" fieldPosition="0">
        <references count="2">
          <reference field="1" count="0"/>
          <reference field="2" count="1" selected="0">
            <x v="1"/>
          </reference>
        </references>
      </pivotArea>
    </format>
    <format dxfId="48">
      <pivotArea dataOnly="0" labelOnly="1" fieldPosition="0">
        <references count="2">
          <reference field="1" count="0"/>
          <reference field="2" count="1" selected="0">
            <x v="2"/>
          </reference>
        </references>
      </pivotArea>
    </format>
    <format dxfId="47">
      <pivotArea dataOnly="0" labelOnly="1" fieldPosition="0">
        <references count="2">
          <reference field="1" count="0"/>
          <reference field="2" count="1" selected="0">
            <x v="3"/>
          </reference>
        </references>
      </pivotArea>
    </format>
    <format dxfId="46">
      <pivotArea dataOnly="0" labelOnly="1" fieldPosition="0">
        <references count="2">
          <reference field="1" count="0"/>
          <reference field="2" count="1" selected="0">
            <x v="4"/>
          </reference>
        </references>
      </pivotArea>
    </format>
    <format dxfId="45">
      <pivotArea dataOnly="0" labelOnly="1" fieldPosition="0">
        <references count="2">
          <reference field="1" count="0"/>
          <reference field="2" count="1" selected="0">
            <x v="5"/>
          </reference>
        </references>
      </pivotArea>
    </format>
    <format dxfId="44">
      <pivotArea dataOnly="0" labelOnly="1" fieldPosition="0">
        <references count="1">
          <reference field="0" count="0"/>
        </references>
      </pivotArea>
    </format>
    <format dxfId="43">
      <pivotArea type="all" dataOnly="0" outline="0" fieldPosition="0"/>
    </format>
    <format dxfId="42">
      <pivotArea type="origin" dataOnly="0" labelOnly="1" outline="0" fieldPosition="0"/>
    </format>
    <format dxfId="41">
      <pivotArea type="origin" dataOnly="0" labelOnly="1" outline="0" fieldPosition="0"/>
    </format>
    <format dxfId="40">
      <pivotArea type="all" dataOnly="0" outline="0" fieldPosition="0"/>
    </format>
    <format dxfId="39">
      <pivotArea dataOnly="0" labelOnly="1" outline="0" fieldPosition="0">
        <references count="1">
          <reference field="2" count="6">
            <x v="0"/>
            <x v="1"/>
            <x v="2"/>
            <x v="3"/>
            <x v="4"/>
            <x v="5"/>
          </reference>
        </references>
      </pivotArea>
    </format>
    <format dxfId="38">
      <pivotArea dataOnly="0" labelOnly="1" fieldPosition="0">
        <references count="1">
          <reference field="0" count="0"/>
        </references>
      </pivotArea>
    </format>
    <format dxfId="37">
      <pivotArea dataOnly="0" labelOnly="1" fieldPosition="0">
        <references count="1">
          <reference field="0" count="1">
            <x v="2"/>
          </reference>
        </references>
      </pivotArea>
    </format>
    <format dxfId="36">
      <pivotArea type="all" dataOnly="0" outline="0" fieldPosition="0"/>
    </format>
    <format dxfId="35">
      <pivotArea outline="0" collapsedLevelsAreSubtotals="1" fieldPosition="0"/>
    </format>
    <format dxfId="34">
      <pivotArea type="origin" dataOnly="0" labelOnly="1" outline="0" fieldPosition="0"/>
    </format>
    <format dxfId="33">
      <pivotArea type="topRight" dataOnly="0" labelOnly="1" outline="0" fieldPosition="0"/>
    </format>
    <format dxfId="32">
      <pivotArea dataOnly="0" labelOnly="1" fieldPosition="0">
        <references count="1">
          <reference field="2" count="6">
            <x v="0"/>
            <x v="1"/>
            <x v="2"/>
            <x v="3"/>
            <x v="4"/>
            <x v="5"/>
          </reference>
        </references>
      </pivotArea>
    </format>
    <format dxfId="31">
      <pivotArea dataOnly="0" labelOnly="1" fieldPosition="0">
        <references count="2">
          <reference field="1" count="0"/>
          <reference field="2" count="1" selected="0">
            <x v="0"/>
          </reference>
        </references>
      </pivotArea>
    </format>
    <format dxfId="30">
      <pivotArea dataOnly="0" labelOnly="1" fieldPosition="0">
        <references count="2">
          <reference field="1" count="0"/>
          <reference field="2" count="1" selected="0">
            <x v="1"/>
          </reference>
        </references>
      </pivotArea>
    </format>
    <format dxfId="29">
      <pivotArea dataOnly="0" labelOnly="1" fieldPosition="0">
        <references count="2">
          <reference field="1" count="0"/>
          <reference field="2" count="1" selected="0">
            <x v="2"/>
          </reference>
        </references>
      </pivotArea>
    </format>
    <format dxfId="28">
      <pivotArea dataOnly="0" labelOnly="1" fieldPosition="0">
        <references count="2">
          <reference field="1" count="0"/>
          <reference field="2" count="1" selected="0">
            <x v="3"/>
          </reference>
        </references>
      </pivotArea>
    </format>
    <format dxfId="27">
      <pivotArea dataOnly="0" labelOnly="1" fieldPosition="0">
        <references count="2">
          <reference field="1" count="0"/>
          <reference field="2" count="1" selected="0">
            <x v="4"/>
          </reference>
        </references>
      </pivotArea>
    </format>
    <format dxfId="26">
      <pivotArea dataOnly="0" labelOnly="1" fieldPosition="0">
        <references count="2">
          <reference field="1" count="0"/>
          <reference field="2" count="1" selected="0">
            <x v="5"/>
          </reference>
        </references>
      </pivotArea>
    </format>
    <format dxfId="25">
      <pivotArea dataOnly="0" labelOnly="1" fieldPosition="0">
        <references count="1">
          <reference field="0" count="0"/>
        </references>
      </pivotArea>
    </format>
    <format dxfId="24">
      <pivotArea type="all" dataOnly="0" outline="0" fieldPosition="0"/>
    </format>
    <format dxfId="23">
      <pivotArea outline="0" collapsedLevelsAreSubtotals="1" fieldPosition="0"/>
    </format>
    <format dxfId="22">
      <pivotArea type="origin" dataOnly="0" labelOnly="1" outline="0" fieldPosition="0"/>
    </format>
    <format dxfId="21">
      <pivotArea type="topRight" dataOnly="0" labelOnly="1" outline="0" fieldPosition="0"/>
    </format>
    <format dxfId="20">
      <pivotArea dataOnly="0" labelOnly="1" fieldPosition="0">
        <references count="1">
          <reference field="2" count="6">
            <x v="0"/>
            <x v="1"/>
            <x v="2"/>
            <x v="3"/>
            <x v="4"/>
            <x v="5"/>
          </reference>
        </references>
      </pivotArea>
    </format>
    <format dxfId="19">
      <pivotArea dataOnly="0" labelOnly="1" fieldPosition="0">
        <references count="2">
          <reference field="1" count="0"/>
          <reference field="2" count="1" selected="0">
            <x v="0"/>
          </reference>
        </references>
      </pivotArea>
    </format>
    <format dxfId="18">
      <pivotArea dataOnly="0" labelOnly="1" fieldPosition="0">
        <references count="2">
          <reference field="1" count="0"/>
          <reference field="2" count="1" selected="0">
            <x v="1"/>
          </reference>
        </references>
      </pivotArea>
    </format>
    <format dxfId="17">
      <pivotArea dataOnly="0" labelOnly="1" fieldPosition="0">
        <references count="2">
          <reference field="1" count="0"/>
          <reference field="2" count="1" selected="0">
            <x v="2"/>
          </reference>
        </references>
      </pivotArea>
    </format>
    <format dxfId="16">
      <pivotArea dataOnly="0" labelOnly="1" fieldPosition="0">
        <references count="2">
          <reference field="1" count="0"/>
          <reference field="2" count="1" selected="0">
            <x v="3"/>
          </reference>
        </references>
      </pivotArea>
    </format>
    <format dxfId="15">
      <pivotArea dataOnly="0" labelOnly="1" fieldPosition="0">
        <references count="2">
          <reference field="1" count="0"/>
          <reference field="2" count="1" selected="0">
            <x v="4"/>
          </reference>
        </references>
      </pivotArea>
    </format>
    <format dxfId="14">
      <pivotArea dataOnly="0" labelOnly="1" fieldPosition="0">
        <references count="2">
          <reference field="1" count="0"/>
          <reference field="2" count="1" selected="0">
            <x v="5"/>
          </reference>
        </references>
      </pivotArea>
    </format>
    <format dxfId="13">
      <pivotArea dataOnly="0" labelOnly="1" fieldPosition="0">
        <references count="1">
          <reference field="0" count="0"/>
        </references>
      </pivotArea>
    </format>
  </formats>
  <pivotTableStyleInfo name="PivotStyleMedium1"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FE9534D-5A78-40D2-8450-ED4F1FE928B6}" name="PivotTable1" cacheId="3" applyNumberFormats="0" applyBorderFormats="0" applyFontFormats="0" applyPatternFormats="0" applyAlignmentFormats="0" applyWidthHeightFormats="1" dataCaption="Werte" updatedVersion="8" minRefreshableVersion="3" showDrill="0" rowGrandTotals="0" colGrandTotals="0" itemPrintTitles="1" createdVersion="8" indent="0" showHeaders="0" outline="1" outlineData="1" multipleFieldFilters="0" chartFormat="46">
  <location ref="B18:I22" firstHeaderRow="1" firstDataRow="2" firstDataCol="1" rowPageCount="1" colPageCount="1"/>
  <pivotFields count="9">
    <pivotField axis="axisRow" showAll="0">
      <items count="5">
        <item x="0"/>
        <item x="1"/>
        <item x="2"/>
        <item h="1" x="3"/>
        <item t="default"/>
      </items>
    </pivotField>
    <pivotField axis="axisCol" showAll="0">
      <items count="10">
        <item x="4"/>
        <item m="1" x="8"/>
        <item x="0"/>
        <item x="5"/>
        <item x="2"/>
        <item x="3"/>
        <item x="1"/>
        <item x="6"/>
        <item x="7"/>
        <item t="default"/>
      </items>
    </pivotField>
    <pivotField axis="axisPage" multipleItemSelectionAllowed="1" showAll="0">
      <items count="8">
        <item h="1" x="5"/>
        <item x="2"/>
        <item h="1" x="1"/>
        <item h="1" x="3"/>
        <item h="1" x="4"/>
        <item h="1" x="0"/>
        <item h="1" x="6"/>
        <item t="default"/>
      </items>
    </pivotField>
    <pivotField showAll="0"/>
    <pivotField showAll="0"/>
    <pivotField showAll="0"/>
    <pivotField showAll="0"/>
    <pivotField dataField="1" showAll="0"/>
    <pivotField showAll="0"/>
  </pivotFields>
  <rowFields count="1">
    <field x="0"/>
  </rowFields>
  <rowItems count="3">
    <i>
      <x/>
    </i>
    <i>
      <x v="1"/>
    </i>
    <i>
      <x v="2"/>
    </i>
  </rowItems>
  <colFields count="1">
    <field x="1"/>
  </colFields>
  <colItems count="7">
    <i>
      <x/>
    </i>
    <i>
      <x v="2"/>
    </i>
    <i>
      <x v="3"/>
    </i>
    <i>
      <x v="4"/>
    </i>
    <i>
      <x v="5"/>
    </i>
    <i>
      <x v="6"/>
    </i>
    <i>
      <x v="7"/>
    </i>
  </colItems>
  <pageFields count="1">
    <pageField fld="2" hier="-1"/>
  </pageFields>
  <dataFields count="1">
    <dataField name="Zweitstimmen %" fld="7" baseField="0" baseItem="0"/>
  </dataFields>
  <formats count="1">
    <format dxfId="10">
      <pivotArea collapsedLevelsAreSubtotals="1" fieldPosition="0">
        <references count="2">
          <reference field="4294967294" count="1" selected="0">
            <x v="0"/>
          </reference>
          <reference field="1" count="7">
            <x v="0"/>
            <x v="2"/>
            <x v="3"/>
            <x v="4"/>
            <x v="5"/>
            <x v="6"/>
            <x v="7"/>
          </reference>
        </references>
      </pivotArea>
    </format>
  </formats>
  <chartFormats count="54">
    <chartFormat chart="0" format="0" series="1">
      <pivotArea type="data" outline="0" fieldPosition="0">
        <references count="1">
          <reference field="4294967294" count="1" selected="0">
            <x v="0"/>
          </reference>
        </references>
      </pivotArea>
    </chartFormat>
    <chartFormat chart="0" format="5">
      <pivotArea type="data" outline="0" fieldPosition="0">
        <references count="2">
          <reference field="4294967294" count="1" selected="0">
            <x v="0"/>
          </reference>
          <reference field="1" count="1" selected="0">
            <x v="0"/>
          </reference>
        </references>
      </pivotArea>
    </chartFormat>
    <chartFormat chart="0" format="6">
      <pivotArea type="data" outline="0" fieldPosition="0">
        <references count="2">
          <reference field="4294967294" count="1" selected="0">
            <x v="0"/>
          </reference>
          <reference field="1" count="1" selected="0">
            <x v="2"/>
          </reference>
        </references>
      </pivotArea>
    </chartFormat>
    <chartFormat chart="0" format="7">
      <pivotArea type="data" outline="0" fieldPosition="0">
        <references count="2">
          <reference field="4294967294" count="1" selected="0">
            <x v="0"/>
          </reference>
          <reference field="1" count="1" selected="0">
            <x v="3"/>
          </reference>
        </references>
      </pivotArea>
    </chartFormat>
    <chartFormat chart="0" format="8">
      <pivotArea type="data" outline="0" fieldPosition="0">
        <references count="2">
          <reference field="4294967294" count="1" selected="0">
            <x v="0"/>
          </reference>
          <reference field="1" count="1" selected="0">
            <x v="4"/>
          </reference>
        </references>
      </pivotArea>
    </chartFormat>
    <chartFormat chart="0" format="9">
      <pivotArea type="data" outline="0" fieldPosition="0">
        <references count="2">
          <reference field="4294967294" count="1" selected="0">
            <x v="0"/>
          </reference>
          <reference field="1" count="1" selected="0">
            <x v="6"/>
          </reference>
        </references>
      </pivotArea>
    </chartFormat>
    <chartFormat chart="0" format="10">
      <pivotArea type="data" outline="0" fieldPosition="0">
        <references count="2">
          <reference field="4294967294" count="1" selected="0">
            <x v="0"/>
          </reference>
          <reference field="1" count="1" selected="0">
            <x v="7"/>
          </reference>
        </references>
      </pivotArea>
    </chartFormat>
    <chartFormat chart="17" format="19" series="1">
      <pivotArea type="data" outline="0" fieldPosition="0">
        <references count="1">
          <reference field="4294967294" count="1" selected="0">
            <x v="0"/>
          </reference>
        </references>
      </pivotArea>
    </chartFormat>
    <chartFormat chart="17" format="20">
      <pivotArea type="data" outline="0" fieldPosition="0">
        <references count="2">
          <reference field="4294967294" count="1" selected="0">
            <x v="0"/>
          </reference>
          <reference field="1" count="1" selected="0">
            <x v="0"/>
          </reference>
        </references>
      </pivotArea>
    </chartFormat>
    <chartFormat chart="17" format="21">
      <pivotArea type="data" outline="0" fieldPosition="0">
        <references count="2">
          <reference field="4294967294" count="1" selected="0">
            <x v="0"/>
          </reference>
          <reference field="1" count="1" selected="0">
            <x v="2"/>
          </reference>
        </references>
      </pivotArea>
    </chartFormat>
    <chartFormat chart="17" format="22">
      <pivotArea type="data" outline="0" fieldPosition="0">
        <references count="2">
          <reference field="4294967294" count="1" selected="0">
            <x v="0"/>
          </reference>
          <reference field="1" count="1" selected="0">
            <x v="3"/>
          </reference>
        </references>
      </pivotArea>
    </chartFormat>
    <chartFormat chart="17" format="23">
      <pivotArea type="data" outline="0" fieldPosition="0">
        <references count="2">
          <reference field="4294967294" count="1" selected="0">
            <x v="0"/>
          </reference>
          <reference field="1" count="1" selected="0">
            <x v="4"/>
          </reference>
        </references>
      </pivotArea>
    </chartFormat>
    <chartFormat chart="17" format="24">
      <pivotArea type="data" outline="0" fieldPosition="0">
        <references count="2">
          <reference field="4294967294" count="1" selected="0">
            <x v="0"/>
          </reference>
          <reference field="1" count="1" selected="0">
            <x v="5"/>
          </reference>
        </references>
      </pivotArea>
    </chartFormat>
    <chartFormat chart="17" format="25">
      <pivotArea type="data" outline="0" fieldPosition="0">
        <references count="2">
          <reference field="4294967294" count="1" selected="0">
            <x v="0"/>
          </reference>
          <reference field="1" count="1" selected="0">
            <x v="6"/>
          </reference>
        </references>
      </pivotArea>
    </chartFormat>
    <chartFormat chart="17" format="26">
      <pivotArea type="data" outline="0" fieldPosition="0">
        <references count="2">
          <reference field="4294967294" count="1" selected="0">
            <x v="0"/>
          </reference>
          <reference field="1" count="1" selected="0">
            <x v="7"/>
          </reference>
        </references>
      </pivotArea>
    </chartFormat>
    <chartFormat chart="27" format="27" series="1">
      <pivotArea type="data" outline="0" fieldPosition="0">
        <references count="1">
          <reference field="4294967294" count="1" selected="0">
            <x v="0"/>
          </reference>
        </references>
      </pivotArea>
    </chartFormat>
    <chartFormat chart="27" format="28">
      <pivotArea type="data" outline="0" fieldPosition="0">
        <references count="2">
          <reference field="4294967294" count="1" selected="0">
            <x v="0"/>
          </reference>
          <reference field="1" count="1" selected="0">
            <x v="0"/>
          </reference>
        </references>
      </pivotArea>
    </chartFormat>
    <chartFormat chart="27" format="29">
      <pivotArea type="data" outline="0" fieldPosition="0">
        <references count="2">
          <reference field="4294967294" count="1" selected="0">
            <x v="0"/>
          </reference>
          <reference field="1" count="1" selected="0">
            <x v="2"/>
          </reference>
        </references>
      </pivotArea>
    </chartFormat>
    <chartFormat chart="27" format="30">
      <pivotArea type="data" outline="0" fieldPosition="0">
        <references count="2">
          <reference field="4294967294" count="1" selected="0">
            <x v="0"/>
          </reference>
          <reference field="1" count="1" selected="0">
            <x v="3"/>
          </reference>
        </references>
      </pivotArea>
    </chartFormat>
    <chartFormat chart="27" format="31">
      <pivotArea type="data" outline="0" fieldPosition="0">
        <references count="2">
          <reference field="4294967294" count="1" selected="0">
            <x v="0"/>
          </reference>
          <reference field="1" count="1" selected="0">
            <x v="4"/>
          </reference>
        </references>
      </pivotArea>
    </chartFormat>
    <chartFormat chart="27" format="32">
      <pivotArea type="data" outline="0" fieldPosition="0">
        <references count="2">
          <reference field="4294967294" count="1" selected="0">
            <x v="0"/>
          </reference>
          <reference field="1" count="1" selected="0">
            <x v="5"/>
          </reference>
        </references>
      </pivotArea>
    </chartFormat>
    <chartFormat chart="27" format="33">
      <pivotArea type="data" outline="0" fieldPosition="0">
        <references count="2">
          <reference field="4294967294" count="1" selected="0">
            <x v="0"/>
          </reference>
          <reference field="1" count="1" selected="0">
            <x v="6"/>
          </reference>
        </references>
      </pivotArea>
    </chartFormat>
    <chartFormat chart="27" format="34">
      <pivotArea type="data" outline="0" fieldPosition="0">
        <references count="2">
          <reference field="4294967294" count="1" selected="0">
            <x v="0"/>
          </reference>
          <reference field="1" count="1" selected="0">
            <x v="7"/>
          </reference>
        </references>
      </pivotArea>
    </chartFormat>
    <chartFormat chart="27" format="35" series="1">
      <pivotArea type="data" outline="0" fieldPosition="0">
        <references count="2">
          <reference field="4294967294" count="1" selected="0">
            <x v="0"/>
          </reference>
          <reference field="0" count="1" selected="0">
            <x v="1"/>
          </reference>
        </references>
      </pivotArea>
    </chartFormat>
    <chartFormat chart="27" format="36" series="1">
      <pivotArea type="data" outline="0" fieldPosition="0">
        <references count="2">
          <reference field="4294967294" count="1" selected="0">
            <x v="0"/>
          </reference>
          <reference field="0" count="1" selected="0">
            <x v="2"/>
          </reference>
        </references>
      </pivotArea>
    </chartFormat>
    <chartFormat chart="27" format="37">
      <pivotArea type="data" outline="0" fieldPosition="0">
        <references count="3">
          <reference field="4294967294" count="1" selected="0">
            <x v="0"/>
          </reference>
          <reference field="0" count="1" selected="0">
            <x v="0"/>
          </reference>
          <reference field="1" count="1" selected="0">
            <x v="0"/>
          </reference>
        </references>
      </pivotArea>
    </chartFormat>
    <chartFormat chart="27" format="38">
      <pivotArea type="data" outline="0" fieldPosition="0">
        <references count="3">
          <reference field="4294967294" count="1" selected="0">
            <x v="0"/>
          </reference>
          <reference field="0" count="1" selected="0">
            <x v="1"/>
          </reference>
          <reference field="1" count="1" selected="0">
            <x v="0"/>
          </reference>
        </references>
      </pivotArea>
    </chartFormat>
    <chartFormat chart="27" format="39">
      <pivotArea type="data" outline="0" fieldPosition="0">
        <references count="3">
          <reference field="4294967294" count="1" selected="0">
            <x v="0"/>
          </reference>
          <reference field="0" count="1" selected="0">
            <x v="0"/>
          </reference>
          <reference field="1" count="1" selected="0">
            <x v="2"/>
          </reference>
        </references>
      </pivotArea>
    </chartFormat>
    <chartFormat chart="27" format="40">
      <pivotArea type="data" outline="0" fieldPosition="0">
        <references count="3">
          <reference field="4294967294" count="1" selected="0">
            <x v="0"/>
          </reference>
          <reference field="0" count="1" selected="0">
            <x v="1"/>
          </reference>
          <reference field="1" count="1" selected="0">
            <x v="2"/>
          </reference>
        </references>
      </pivotArea>
    </chartFormat>
    <chartFormat chart="27" format="41">
      <pivotArea type="data" outline="0" fieldPosition="0">
        <references count="3">
          <reference field="4294967294" count="1" selected="0">
            <x v="0"/>
          </reference>
          <reference field="0" count="1" selected="0">
            <x v="0"/>
          </reference>
          <reference field="1" count="1" selected="0">
            <x v="3"/>
          </reference>
        </references>
      </pivotArea>
    </chartFormat>
    <chartFormat chart="27" format="42">
      <pivotArea type="data" outline="0" fieldPosition="0">
        <references count="3">
          <reference field="4294967294" count="1" selected="0">
            <x v="0"/>
          </reference>
          <reference field="0" count="1" selected="0">
            <x v="1"/>
          </reference>
          <reference field="1" count="1" selected="0">
            <x v="3"/>
          </reference>
        </references>
      </pivotArea>
    </chartFormat>
    <chartFormat chart="27" format="43">
      <pivotArea type="data" outline="0" fieldPosition="0">
        <references count="3">
          <reference field="4294967294" count="1" selected="0">
            <x v="0"/>
          </reference>
          <reference field="0" count="1" selected="0">
            <x v="0"/>
          </reference>
          <reference field="1" count="1" selected="0">
            <x v="4"/>
          </reference>
        </references>
      </pivotArea>
    </chartFormat>
    <chartFormat chart="27" format="44">
      <pivotArea type="data" outline="0" fieldPosition="0">
        <references count="3">
          <reference field="4294967294" count="1" selected="0">
            <x v="0"/>
          </reference>
          <reference field="0" count="1" selected="0">
            <x v="1"/>
          </reference>
          <reference field="1" count="1" selected="0">
            <x v="4"/>
          </reference>
        </references>
      </pivotArea>
    </chartFormat>
    <chartFormat chart="27" format="45">
      <pivotArea type="data" outline="0" fieldPosition="0">
        <references count="3">
          <reference field="4294967294" count="1" selected="0">
            <x v="0"/>
          </reference>
          <reference field="0" count="1" selected="0">
            <x v="0"/>
          </reference>
          <reference field="1" count="1" selected="0">
            <x v="5"/>
          </reference>
        </references>
      </pivotArea>
    </chartFormat>
    <chartFormat chart="27" format="46">
      <pivotArea type="data" outline="0" fieldPosition="0">
        <references count="3">
          <reference field="4294967294" count="1" selected="0">
            <x v="0"/>
          </reference>
          <reference field="0" count="1" selected="0">
            <x v="1"/>
          </reference>
          <reference field="1" count="1" selected="0">
            <x v="5"/>
          </reference>
        </references>
      </pivotArea>
    </chartFormat>
    <chartFormat chart="27" format="47">
      <pivotArea type="data" outline="0" fieldPosition="0">
        <references count="3">
          <reference field="4294967294" count="1" selected="0">
            <x v="0"/>
          </reference>
          <reference field="0" count="1" selected="0">
            <x v="0"/>
          </reference>
          <reference field="1" count="1" selected="0">
            <x v="6"/>
          </reference>
        </references>
      </pivotArea>
    </chartFormat>
    <chartFormat chart="27" format="48">
      <pivotArea type="data" outline="0" fieldPosition="0">
        <references count="3">
          <reference field="4294967294" count="1" selected="0">
            <x v="0"/>
          </reference>
          <reference field="0" count="1" selected="0">
            <x v="1"/>
          </reference>
          <reference field="1" count="1" selected="0">
            <x v="6"/>
          </reference>
        </references>
      </pivotArea>
    </chartFormat>
    <chartFormat chart="27" format="49">
      <pivotArea type="data" outline="0" fieldPosition="0">
        <references count="3">
          <reference field="4294967294" count="1" selected="0">
            <x v="0"/>
          </reference>
          <reference field="0" count="1" selected="0">
            <x v="0"/>
          </reference>
          <reference field="1" count="1" selected="0">
            <x v="7"/>
          </reference>
        </references>
      </pivotArea>
    </chartFormat>
    <chartFormat chart="27" format="50">
      <pivotArea type="data" outline="0" fieldPosition="0">
        <references count="3">
          <reference field="4294967294" count="1" selected="0">
            <x v="0"/>
          </reference>
          <reference field="0" count="1" selected="0">
            <x v="1"/>
          </reference>
          <reference field="1" count="1" selected="0">
            <x v="7"/>
          </reference>
        </references>
      </pivotArea>
    </chartFormat>
    <chartFormat chart="27" format="51">
      <pivotArea type="data" outline="0" fieldPosition="0">
        <references count="3">
          <reference field="4294967294" count="1" selected="0">
            <x v="0"/>
          </reference>
          <reference field="0" count="1" selected="0">
            <x v="2"/>
          </reference>
          <reference field="1" count="1" selected="0">
            <x v="0"/>
          </reference>
        </references>
      </pivotArea>
    </chartFormat>
    <chartFormat chart="27" format="52">
      <pivotArea type="data" outline="0" fieldPosition="0">
        <references count="3">
          <reference field="4294967294" count="1" selected="0">
            <x v="0"/>
          </reference>
          <reference field="0" count="1" selected="0">
            <x v="2"/>
          </reference>
          <reference field="1" count="1" selected="0">
            <x v="2"/>
          </reference>
        </references>
      </pivotArea>
    </chartFormat>
    <chartFormat chart="27" format="53">
      <pivotArea type="data" outline="0" fieldPosition="0">
        <references count="3">
          <reference field="4294967294" count="1" selected="0">
            <x v="0"/>
          </reference>
          <reference field="0" count="1" selected="0">
            <x v="2"/>
          </reference>
          <reference field="1" count="1" selected="0">
            <x v="3"/>
          </reference>
        </references>
      </pivotArea>
    </chartFormat>
    <chartFormat chart="27" format="54">
      <pivotArea type="data" outline="0" fieldPosition="0">
        <references count="3">
          <reference field="4294967294" count="1" selected="0">
            <x v="0"/>
          </reference>
          <reference field="0" count="1" selected="0">
            <x v="2"/>
          </reference>
          <reference field="1" count="1" selected="0">
            <x v="4"/>
          </reference>
        </references>
      </pivotArea>
    </chartFormat>
    <chartFormat chart="27" format="55">
      <pivotArea type="data" outline="0" fieldPosition="0">
        <references count="3">
          <reference field="4294967294" count="1" selected="0">
            <x v="0"/>
          </reference>
          <reference field="0" count="1" selected="0">
            <x v="2"/>
          </reference>
          <reference field="1" count="1" selected="0">
            <x v="5"/>
          </reference>
        </references>
      </pivotArea>
    </chartFormat>
    <chartFormat chart="27" format="56">
      <pivotArea type="data" outline="0" fieldPosition="0">
        <references count="3">
          <reference field="4294967294" count="1" selected="0">
            <x v="0"/>
          </reference>
          <reference field="0" count="1" selected="0">
            <x v="2"/>
          </reference>
          <reference field="1" count="1" selected="0">
            <x v="6"/>
          </reference>
        </references>
      </pivotArea>
    </chartFormat>
    <chartFormat chart="27" format="57">
      <pivotArea type="data" outline="0" fieldPosition="0">
        <references count="3">
          <reference field="4294967294" count="1" selected="0">
            <x v="0"/>
          </reference>
          <reference field="0" count="1" selected="0">
            <x v="2"/>
          </reference>
          <reference field="1" count="1" selected="0">
            <x v="7"/>
          </reference>
        </references>
      </pivotArea>
    </chartFormat>
    <chartFormat chart="27" format="58" series="1">
      <pivotArea type="data" outline="0" fieldPosition="0">
        <references count="2">
          <reference field="4294967294" count="1" selected="0">
            <x v="0"/>
          </reference>
          <reference field="0" count="1" selected="0">
            <x v="0"/>
          </reference>
        </references>
      </pivotArea>
    </chartFormat>
    <chartFormat chart="37" format="14" series="1">
      <pivotArea type="data" outline="0" fieldPosition="0">
        <references count="2">
          <reference field="4294967294" count="1" selected="0">
            <x v="0"/>
          </reference>
          <reference field="1" count="1" selected="0">
            <x v="0"/>
          </reference>
        </references>
      </pivotArea>
    </chartFormat>
    <chartFormat chart="37" format="15" series="1">
      <pivotArea type="data" outline="0" fieldPosition="0">
        <references count="2">
          <reference field="4294967294" count="1" selected="0">
            <x v="0"/>
          </reference>
          <reference field="1" count="1" selected="0">
            <x v="2"/>
          </reference>
        </references>
      </pivotArea>
    </chartFormat>
    <chartFormat chart="37" format="16" series="1">
      <pivotArea type="data" outline="0" fieldPosition="0">
        <references count="2">
          <reference field="4294967294" count="1" selected="0">
            <x v="0"/>
          </reference>
          <reference field="1" count="1" selected="0">
            <x v="3"/>
          </reference>
        </references>
      </pivotArea>
    </chartFormat>
    <chartFormat chart="37" format="17" series="1">
      <pivotArea type="data" outline="0" fieldPosition="0">
        <references count="2">
          <reference field="4294967294" count="1" selected="0">
            <x v="0"/>
          </reference>
          <reference field="1" count="1" selected="0">
            <x v="4"/>
          </reference>
        </references>
      </pivotArea>
    </chartFormat>
    <chartFormat chart="37" format="18" series="1">
      <pivotArea type="data" outline="0" fieldPosition="0">
        <references count="2">
          <reference field="4294967294" count="1" selected="0">
            <x v="0"/>
          </reference>
          <reference field="1" count="1" selected="0">
            <x v="5"/>
          </reference>
        </references>
      </pivotArea>
    </chartFormat>
    <chartFormat chart="37" format="19" series="1">
      <pivotArea type="data" outline="0" fieldPosition="0">
        <references count="2">
          <reference field="4294967294" count="1" selected="0">
            <x v="0"/>
          </reference>
          <reference field="1" count="1" selected="0">
            <x v="6"/>
          </reference>
        </references>
      </pivotArea>
    </chartFormat>
    <chartFormat chart="37" format="20" series="1">
      <pivotArea type="data" outline="0" fieldPosition="0">
        <references count="2">
          <reference field="4294967294" count="1" selected="0">
            <x v="0"/>
          </reference>
          <reference field="1" count="1" selected="0">
            <x v="7"/>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394F1D5E-293C-4DA7-9ABF-B2348BBDC586}" name="wahlberechtigte" cacheId="3" applyNumberFormats="0" applyBorderFormats="0" applyFontFormats="0" applyPatternFormats="0" applyAlignmentFormats="0" applyWidthHeightFormats="1" dataCaption="Werte" updatedVersion="8" minRefreshableVersion="3" rowGrandTotals="0" itemPrintTitles="1" createdVersion="8" indent="0" outline="1" outlineData="1" multipleFieldFilters="0" rowHeaderCaption="Wahlberechtigte">
  <location ref="L34:M36" firstHeaderRow="1" firstDataRow="1" firstDataCol="1"/>
  <pivotFields count="9">
    <pivotField axis="axisRow" showAll="0" defaultSubtotal="0">
      <items count="4">
        <item h="1" x="0"/>
        <item h="1" x="1"/>
        <item x="2"/>
        <item h="1" x="3"/>
      </items>
      <extLst>
        <ext xmlns:x14="http://schemas.microsoft.com/office/spreadsheetml/2009/9/main" uri="{2946ED86-A175-432a-8AC1-64E0C546D7DE}">
          <x14:pivotField fillDownLabels="1"/>
        </ext>
      </extLst>
    </pivotField>
    <pivotField showAll="0"/>
    <pivotField axis="axisRow" showAll="0">
      <items count="8">
        <item h="1" x="5"/>
        <item x="2"/>
        <item h="1" x="1"/>
        <item h="1" x="3"/>
        <item h="1" x="4"/>
        <item h="1" x="0"/>
        <item h="1" x="6"/>
        <item t="default"/>
      </items>
    </pivotField>
    <pivotField dataField="1" showAll="0"/>
    <pivotField showAll="0"/>
    <pivotField showAll="0"/>
    <pivotField showAll="0"/>
    <pivotField showAll="0"/>
    <pivotField showAll="0"/>
  </pivotFields>
  <rowFields count="2">
    <field x="0"/>
    <field x="2"/>
  </rowFields>
  <rowItems count="2">
    <i>
      <x v="2"/>
    </i>
    <i r="1">
      <x v="1"/>
    </i>
  </rowItems>
  <colItems count="1">
    <i/>
  </colItems>
  <dataFields count="1">
    <dataField name="Summe Wahlberechtigte" fld="3" baseField="2" baseItem="1" numFmtId="3"/>
  </dataField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4ACFFDBD-4DA3-43BE-B2A5-61FA9CBDCB65}" name="wahlbeteiligung" cacheId="3" applyNumberFormats="0" applyBorderFormats="0" applyFontFormats="0" applyPatternFormats="0" applyAlignmentFormats="0" applyWidthHeightFormats="1" dataCaption="Werte" updatedVersion="8" minRefreshableVersion="3" showDrill="0" rowGrandTotals="0" colGrandTotals="0" itemPrintTitles="1" createdVersion="8" indent="0" showHeaders="0" outline="1" outlineData="1" multipleFieldFilters="0" chartFormat="28">
  <location ref="L38:N40" firstHeaderRow="1" firstDataRow="2" firstDataCol="1"/>
  <pivotFields count="9">
    <pivotField axis="axisCol" showAll="0">
      <items count="5">
        <item x="0"/>
        <item x="1"/>
        <item h="1" x="2"/>
        <item h="1" x="3"/>
        <item t="default"/>
      </items>
    </pivotField>
    <pivotField showAll="0"/>
    <pivotField axis="axisRow" showAll="0">
      <items count="8">
        <item h="1" x="5"/>
        <item x="2"/>
        <item h="1" x="1"/>
        <item h="1" x="3"/>
        <item h="1" x="4"/>
        <item h="1" x="0"/>
        <item h="1" x="6"/>
        <item t="default"/>
      </items>
    </pivotField>
    <pivotField showAll="0"/>
    <pivotField showAll="0"/>
    <pivotField dataField="1" showAll="0"/>
    <pivotField showAll="0"/>
    <pivotField showAll="0"/>
    <pivotField showAll="0"/>
  </pivotFields>
  <rowFields count="1">
    <field x="2"/>
  </rowFields>
  <rowItems count="1">
    <i>
      <x v="1"/>
    </i>
  </rowItems>
  <colFields count="1">
    <field x="0"/>
  </colFields>
  <colItems count="2">
    <i>
      <x/>
    </i>
    <i>
      <x v="1"/>
    </i>
  </colItems>
  <dataFields count="1">
    <dataField name="Mittelwert von Wahlbeteiligung" fld="5" subtotal="average" baseField="0" baseItem="0"/>
  </dataFields>
  <formats count="2">
    <format dxfId="12">
      <pivotArea outline="0" collapsedLevelsAreSubtotals="1" fieldPosition="0">
        <references count="1">
          <reference field="0" count="1" selected="0">
            <x v="0"/>
          </reference>
        </references>
      </pivotArea>
    </format>
    <format dxfId="11">
      <pivotArea outline="0" collapsedLevelsAreSubtotals="1" fieldPosition="0">
        <references count="1">
          <reference field="0" count="1" selected="0">
            <x v="1"/>
          </reference>
        </references>
      </pivotArea>
    </format>
  </formats>
  <pivotTableStyleInfo name="PivotStyleLight1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2D9472CC-9FD9-427D-B162-ECE6A2BD42EE}" name="Sitze" cacheId="3" applyNumberFormats="0" applyBorderFormats="0" applyFontFormats="0" applyPatternFormats="0" applyAlignmentFormats="0" applyWidthHeightFormats="1" dataCaption="Werte" updatedVersion="8" minRefreshableVersion="3" colGrandTotals="0" itemPrintTitles="1" createdVersion="8" indent="0" outline="1" outlineData="1" multipleFieldFilters="0" chartFormat="39">
  <location ref="B35:C42" firstHeaderRow="1" firstDataRow="1" firstDataCol="1" rowPageCount="1" colPageCount="1"/>
  <pivotFields count="9">
    <pivotField axis="axisPage" multipleItemSelectionAllowed="1" showAll="0">
      <items count="5">
        <item h="1" x="0"/>
        <item h="1" x="1"/>
        <item x="2"/>
        <item h="1" x="3"/>
        <item t="default"/>
      </items>
    </pivotField>
    <pivotField axis="axisRow" showAll="0" sortType="ascending">
      <items count="10">
        <item x="0"/>
        <item x="1"/>
        <item x="2"/>
        <item x="3"/>
        <item x="4"/>
        <item x="5"/>
        <item h="1" x="6"/>
        <item m="1" x="8"/>
        <item h="1" x="7"/>
        <item t="default"/>
      </items>
    </pivotField>
    <pivotField showAll="0"/>
    <pivotField showAll="0"/>
    <pivotField showAll="0"/>
    <pivotField showAll="0"/>
    <pivotField showAll="0"/>
    <pivotField showAll="0"/>
    <pivotField dataField="1" showAll="0"/>
  </pivotFields>
  <rowFields count="1">
    <field x="1"/>
  </rowFields>
  <rowItems count="7">
    <i>
      <x/>
    </i>
    <i>
      <x v="1"/>
    </i>
    <i>
      <x v="2"/>
    </i>
    <i>
      <x v="3"/>
    </i>
    <i>
      <x v="4"/>
    </i>
    <i>
      <x v="5"/>
    </i>
    <i t="grand">
      <x/>
    </i>
  </rowItems>
  <colItems count="1">
    <i/>
  </colItems>
  <pageFields count="1">
    <pageField fld="0" hier="-1"/>
  </pageFields>
  <dataFields count="1">
    <dataField name="Sitze" fld="8" baseField="0" baseItem="0"/>
  </dataFields>
  <chartFormats count="15">
    <chartFormat chart="25" format="11" series="1">
      <pivotArea type="data" outline="0" fieldPosition="0">
        <references count="1">
          <reference field="4294967294" count="1" selected="0">
            <x v="0"/>
          </reference>
        </references>
      </pivotArea>
    </chartFormat>
    <chartFormat chart="25" format="12">
      <pivotArea type="data" outline="0" fieldPosition="0">
        <references count="2">
          <reference field="4294967294" count="1" selected="0">
            <x v="0"/>
          </reference>
          <reference field="1" count="1" selected="0">
            <x v="4"/>
          </reference>
        </references>
      </pivotArea>
    </chartFormat>
    <chartFormat chart="25" format="13">
      <pivotArea type="data" outline="0" fieldPosition="0">
        <references count="2">
          <reference field="4294967294" count="1" selected="0">
            <x v="0"/>
          </reference>
          <reference field="1" count="1" selected="0">
            <x v="0"/>
          </reference>
        </references>
      </pivotArea>
    </chartFormat>
    <chartFormat chart="25" format="14">
      <pivotArea type="data" outline="0" fieldPosition="0">
        <references count="2">
          <reference field="4294967294" count="1" selected="0">
            <x v="0"/>
          </reference>
          <reference field="1" count="1" selected="0">
            <x v="5"/>
          </reference>
        </references>
      </pivotArea>
    </chartFormat>
    <chartFormat chart="25" format="15">
      <pivotArea type="data" outline="0" fieldPosition="0">
        <references count="2">
          <reference field="4294967294" count="1" selected="0">
            <x v="0"/>
          </reference>
          <reference field="1" count="1" selected="0">
            <x v="2"/>
          </reference>
        </references>
      </pivotArea>
    </chartFormat>
    <chartFormat chart="25" format="16">
      <pivotArea type="data" outline="0" fieldPosition="0">
        <references count="2">
          <reference field="4294967294" count="1" selected="0">
            <x v="0"/>
          </reference>
          <reference field="1" count="1" selected="0">
            <x v="3"/>
          </reference>
        </references>
      </pivotArea>
    </chartFormat>
    <chartFormat chart="25" format="17">
      <pivotArea type="data" outline="0" fieldPosition="0">
        <references count="2">
          <reference field="4294967294" count="1" selected="0">
            <x v="0"/>
          </reference>
          <reference field="1" count="1" selected="0">
            <x v="1"/>
          </reference>
        </references>
      </pivotArea>
    </chartFormat>
    <chartFormat chart="25" format="18">
      <pivotArea type="data" outline="0" fieldPosition="0">
        <references count="2">
          <reference field="4294967294" count="1" selected="0">
            <x v="0"/>
          </reference>
          <reference field="1" count="1" selected="0">
            <x v="6"/>
          </reference>
        </references>
      </pivotArea>
    </chartFormat>
    <chartFormat chart="32" format="34" series="1">
      <pivotArea type="data" outline="0" fieldPosition="0">
        <references count="1">
          <reference field="4294967294" count="1" selected="0">
            <x v="0"/>
          </reference>
        </references>
      </pivotArea>
    </chartFormat>
    <chartFormat chart="32" format="35">
      <pivotArea type="data" outline="0" fieldPosition="0">
        <references count="2">
          <reference field="4294967294" count="1" selected="0">
            <x v="0"/>
          </reference>
          <reference field="1" count="1" selected="0">
            <x v="4"/>
          </reference>
        </references>
      </pivotArea>
    </chartFormat>
    <chartFormat chart="32" format="36">
      <pivotArea type="data" outline="0" fieldPosition="0">
        <references count="2">
          <reference field="4294967294" count="1" selected="0">
            <x v="0"/>
          </reference>
          <reference field="1" count="1" selected="0">
            <x v="0"/>
          </reference>
        </references>
      </pivotArea>
    </chartFormat>
    <chartFormat chart="32" format="37">
      <pivotArea type="data" outline="0" fieldPosition="0">
        <references count="2">
          <reference field="4294967294" count="1" selected="0">
            <x v="0"/>
          </reference>
          <reference field="1" count="1" selected="0">
            <x v="5"/>
          </reference>
        </references>
      </pivotArea>
    </chartFormat>
    <chartFormat chart="32" format="38">
      <pivotArea type="data" outline="0" fieldPosition="0">
        <references count="2">
          <reference field="4294967294" count="1" selected="0">
            <x v="0"/>
          </reference>
          <reference field="1" count="1" selected="0">
            <x v="2"/>
          </reference>
        </references>
      </pivotArea>
    </chartFormat>
    <chartFormat chart="32" format="39">
      <pivotArea type="data" outline="0" fieldPosition="0">
        <references count="2">
          <reference field="4294967294" count="1" selected="0">
            <x v="0"/>
          </reference>
          <reference field="1" count="1" selected="0">
            <x v="3"/>
          </reference>
        </references>
      </pivotArea>
    </chartFormat>
    <chartFormat chart="32" format="40">
      <pivotArea type="data" outline="0" fieldPosition="0">
        <references count="2">
          <reference field="4294967294" count="1" selected="0">
            <x v="0"/>
          </reference>
          <reference field="1" count="1" selected="0">
            <x v="1"/>
          </reference>
        </references>
      </pivotArea>
    </chartFormat>
  </chartFormats>
  <pivotTableStyleInfo name="PivotStyleLight18"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9B328DB-F760-4630-A996-8136B4A1E4C6}" name="Zweitstimmen" cacheId="3" applyNumberFormats="0" applyBorderFormats="0" applyFontFormats="0" applyPatternFormats="0" applyAlignmentFormats="0" applyWidthHeightFormats="1" dataCaption="Werte" updatedVersion="8" minRefreshableVersion="3" showDrill="0" rowGrandTotals="0" colGrandTotals="0" itemPrintTitles="1" createdVersion="8" indent="0" showHeaders="0" outline="1" outlineData="1" multipleFieldFilters="0" chartFormat="34">
  <location ref="B6:D14" firstHeaderRow="1" firstDataRow="2" firstDataCol="1" rowPageCount="1" colPageCount="1"/>
  <pivotFields count="9">
    <pivotField axis="axisCol" showAll="0">
      <items count="5">
        <item x="0"/>
        <item x="1"/>
        <item h="1" x="2"/>
        <item h="1" x="3"/>
        <item t="default"/>
      </items>
    </pivotField>
    <pivotField axis="axisRow" showAll="0">
      <items count="10">
        <item x="4"/>
        <item m="1" x="8"/>
        <item x="0"/>
        <item x="5"/>
        <item x="2"/>
        <item x="3"/>
        <item x="1"/>
        <item x="6"/>
        <item x="7"/>
        <item t="default"/>
      </items>
    </pivotField>
    <pivotField axis="axisPage" multipleItemSelectionAllowed="1" showAll="0">
      <items count="8">
        <item h="1" x="5"/>
        <item x="2"/>
        <item h="1" x="1"/>
        <item h="1" x="3"/>
        <item h="1" x="4"/>
        <item h="1" x="0"/>
        <item h="1" x="6"/>
        <item t="default"/>
      </items>
    </pivotField>
    <pivotField showAll="0"/>
    <pivotField dataField="1" showAll="0"/>
    <pivotField showAll="0"/>
    <pivotField showAll="0"/>
    <pivotField showAll="0"/>
    <pivotField showAll="0"/>
  </pivotFields>
  <rowFields count="1">
    <field x="1"/>
  </rowFields>
  <rowItems count="7">
    <i>
      <x/>
    </i>
    <i>
      <x v="2"/>
    </i>
    <i>
      <x v="3"/>
    </i>
    <i>
      <x v="4"/>
    </i>
    <i>
      <x v="5"/>
    </i>
    <i>
      <x v="6"/>
    </i>
    <i>
      <x v="7"/>
    </i>
  </rowItems>
  <colFields count="1">
    <field x="0"/>
  </colFields>
  <colItems count="2">
    <i>
      <x/>
    </i>
    <i>
      <x v="1"/>
    </i>
  </colItems>
  <pageFields count="1">
    <pageField fld="2" hier="-1"/>
  </pageFields>
  <dataFields count="1">
    <dataField name="Total Stimmen (ca.)" fld="4" baseField="0" baseItem="0" numFmtId="3"/>
  </dataFields>
  <chartFormats count="20">
    <chartFormat chart="30" format="107" series="1">
      <pivotArea type="data" outline="0" fieldPosition="0">
        <references count="1">
          <reference field="0" count="1" selected="0">
            <x v="0"/>
          </reference>
        </references>
      </pivotArea>
    </chartFormat>
    <chartFormat chart="30" format="108" series="1">
      <pivotArea type="data" outline="0" fieldPosition="0">
        <references count="1">
          <reference field="0" count="1" selected="0">
            <x v="1"/>
          </reference>
        </references>
      </pivotArea>
    </chartFormat>
    <chartFormat chart="30" format="109" series="1">
      <pivotArea type="data" outline="0" fieldPosition="0">
        <references count="1">
          <reference field="0" count="1" selected="0">
            <x v="2"/>
          </reference>
        </references>
      </pivotArea>
    </chartFormat>
    <chartFormat chart="30" format="110" series="1">
      <pivotArea type="data" outline="0" fieldPosition="0">
        <references count="2">
          <reference field="4294967294" count="1" selected="0">
            <x v="0"/>
          </reference>
          <reference field="0" count="1" selected="0">
            <x v="0"/>
          </reference>
        </references>
      </pivotArea>
    </chartFormat>
    <chartFormat chart="30" format="111" series="1">
      <pivotArea type="data" outline="0" fieldPosition="0">
        <references count="2">
          <reference field="4294967294" count="1" selected="0">
            <x v="0"/>
          </reference>
          <reference field="0" count="1" selected="0">
            <x v="1"/>
          </reference>
        </references>
      </pivotArea>
    </chartFormat>
    <chartFormat chart="30" format="112" series="1">
      <pivotArea type="data" outline="0" fieldPosition="0">
        <references count="2">
          <reference field="4294967294" count="1" selected="0">
            <x v="0"/>
          </reference>
          <reference field="0" count="1" selected="0">
            <x v="2"/>
          </reference>
        </references>
      </pivotArea>
    </chartFormat>
    <chartFormat chart="30" format="113">
      <pivotArea type="data" outline="0" fieldPosition="0">
        <references count="3">
          <reference field="4294967294" count="1" selected="0">
            <x v="0"/>
          </reference>
          <reference field="0" count="1" selected="0">
            <x v="0"/>
          </reference>
          <reference field="1" count="1" selected="0">
            <x v="0"/>
          </reference>
        </references>
      </pivotArea>
    </chartFormat>
    <chartFormat chart="30" format="114">
      <pivotArea type="data" outline="0" fieldPosition="0">
        <references count="3">
          <reference field="4294967294" count="1" selected="0">
            <x v="0"/>
          </reference>
          <reference field="0" count="1" selected="0">
            <x v="1"/>
          </reference>
          <reference field="1" count="1" selected="0">
            <x v="0"/>
          </reference>
        </references>
      </pivotArea>
    </chartFormat>
    <chartFormat chart="30" format="115">
      <pivotArea type="data" outline="0" fieldPosition="0">
        <references count="3">
          <reference field="4294967294" count="1" selected="0">
            <x v="0"/>
          </reference>
          <reference field="0" count="1" selected="0">
            <x v="0"/>
          </reference>
          <reference field="1" count="1" selected="0">
            <x v="2"/>
          </reference>
        </references>
      </pivotArea>
    </chartFormat>
    <chartFormat chart="30" format="116">
      <pivotArea type="data" outline="0" fieldPosition="0">
        <references count="3">
          <reference field="4294967294" count="1" selected="0">
            <x v="0"/>
          </reference>
          <reference field="0" count="1" selected="0">
            <x v="1"/>
          </reference>
          <reference field="1" count="1" selected="0">
            <x v="2"/>
          </reference>
        </references>
      </pivotArea>
    </chartFormat>
    <chartFormat chart="30" format="117">
      <pivotArea type="data" outline="0" fieldPosition="0">
        <references count="3">
          <reference field="4294967294" count="1" selected="0">
            <x v="0"/>
          </reference>
          <reference field="0" count="1" selected="0">
            <x v="0"/>
          </reference>
          <reference field="1" count="1" selected="0">
            <x v="3"/>
          </reference>
        </references>
      </pivotArea>
    </chartFormat>
    <chartFormat chart="30" format="118">
      <pivotArea type="data" outline="0" fieldPosition="0">
        <references count="3">
          <reference field="4294967294" count="1" selected="0">
            <x v="0"/>
          </reference>
          <reference field="0" count="1" selected="0">
            <x v="1"/>
          </reference>
          <reference field="1" count="1" selected="0">
            <x v="3"/>
          </reference>
        </references>
      </pivotArea>
    </chartFormat>
    <chartFormat chart="30" format="119">
      <pivotArea type="data" outline="0" fieldPosition="0">
        <references count="3">
          <reference field="4294967294" count="1" selected="0">
            <x v="0"/>
          </reference>
          <reference field="0" count="1" selected="0">
            <x v="0"/>
          </reference>
          <reference field="1" count="1" selected="0">
            <x v="4"/>
          </reference>
        </references>
      </pivotArea>
    </chartFormat>
    <chartFormat chart="30" format="120">
      <pivotArea type="data" outline="0" fieldPosition="0">
        <references count="3">
          <reference field="4294967294" count="1" selected="0">
            <x v="0"/>
          </reference>
          <reference field="0" count="1" selected="0">
            <x v="1"/>
          </reference>
          <reference field="1" count="1" selected="0">
            <x v="4"/>
          </reference>
        </references>
      </pivotArea>
    </chartFormat>
    <chartFormat chart="30" format="121">
      <pivotArea type="data" outline="0" fieldPosition="0">
        <references count="3">
          <reference field="4294967294" count="1" selected="0">
            <x v="0"/>
          </reference>
          <reference field="0" count="1" selected="0">
            <x v="0"/>
          </reference>
          <reference field="1" count="1" selected="0">
            <x v="5"/>
          </reference>
        </references>
      </pivotArea>
    </chartFormat>
    <chartFormat chart="30" format="122">
      <pivotArea type="data" outline="0" fieldPosition="0">
        <references count="3">
          <reference field="4294967294" count="1" selected="0">
            <x v="0"/>
          </reference>
          <reference field="0" count="1" selected="0">
            <x v="1"/>
          </reference>
          <reference field="1" count="1" selected="0">
            <x v="5"/>
          </reference>
        </references>
      </pivotArea>
    </chartFormat>
    <chartFormat chart="30" format="123">
      <pivotArea type="data" outline="0" fieldPosition="0">
        <references count="3">
          <reference field="4294967294" count="1" selected="0">
            <x v="0"/>
          </reference>
          <reference field="0" count="1" selected="0">
            <x v="0"/>
          </reference>
          <reference field="1" count="1" selected="0">
            <x v="6"/>
          </reference>
        </references>
      </pivotArea>
    </chartFormat>
    <chartFormat chart="30" format="124">
      <pivotArea type="data" outline="0" fieldPosition="0">
        <references count="3">
          <reference field="4294967294" count="1" selected="0">
            <x v="0"/>
          </reference>
          <reference field="0" count="1" selected="0">
            <x v="1"/>
          </reference>
          <reference field="1" count="1" selected="0">
            <x v="6"/>
          </reference>
        </references>
      </pivotArea>
    </chartFormat>
    <chartFormat chart="30" format="125">
      <pivotArea type="data" outline="0" fieldPosition="0">
        <references count="3">
          <reference field="4294967294" count="1" selected="0">
            <x v="0"/>
          </reference>
          <reference field="0" count="1" selected="0">
            <x v="0"/>
          </reference>
          <reference field="1" count="1" selected="0">
            <x v="7"/>
          </reference>
        </references>
      </pivotArea>
    </chartFormat>
    <chartFormat chart="30" format="126">
      <pivotArea type="data" outline="0" fieldPosition="0">
        <references count="3">
          <reference field="4294967294" count="1" selected="0">
            <x v="0"/>
          </reference>
          <reference field="0" count="1" selected="0">
            <x v="1"/>
          </reference>
          <reference field="1" count="1" selected="0">
            <x v="7"/>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Region1" xr10:uid="{A67106EA-9DCE-4020-BEDC-7C5A8D25957F}" sourceName="Region">
  <pivotTables>
    <pivotTable tabId="7" name="Zweitstimmen"/>
    <pivotTable tabId="7" name="PivotTable1"/>
    <pivotTable tabId="7" name="wahlbeteiligung"/>
    <pivotTable tabId="7" name="wahlberechtigte"/>
    <pivotTable tabId="8" name="PivotTable2"/>
  </pivotTables>
  <data>
    <tabular pivotCacheId="459657727">
      <items count="7">
        <i x="5"/>
        <i x="2" s="1"/>
        <i x="1"/>
        <i x="3"/>
        <i x="4"/>
        <i x="0"/>
        <i x="6"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Wahljahr1" xr10:uid="{83E6793E-CBEF-47CC-865A-13304223D128}" sourceName="Wahljahr">
  <pivotTables>
    <pivotTable tabId="7" name="Sitze"/>
    <pivotTable tabId="7" name="wahlberechtigte"/>
  </pivotTables>
  <data>
    <tabular pivotCacheId="459657727">
      <items count="4">
        <i x="0"/>
        <i x="1"/>
        <i x="2" s="1"/>
        <i x="3"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Partei1" xr10:uid="{C03FDAB4-CD04-4FBD-818F-91C0196D0CE5}" sourceName="Partei">
  <pivotTables>
    <pivotTable tabId="8" name="PivotTable1"/>
  </pivotTables>
  <data>
    <tabular pivotCacheId="1433021658">
      <items count="8">
        <i x="4"/>
        <i x="0"/>
        <i x="5"/>
        <i x="2" s="1"/>
        <i x="3"/>
        <i x="6"/>
        <i x="1"/>
        <i x="7"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gion 1" xr10:uid="{AA29EC11-D049-4903-AD75-3E555124BDDC}" cache="Datenschnitt_Region1" caption="Region" showCaption="0" style="SlicerStyleDark1" rowHeight="486000"/>
  <slicer name="Wahljahr 1" xr10:uid="{2E434559-E6CD-4C93-9BCE-605E9E0C5308}" cache="Datenschnitt_Wahljahr1" caption="Wahljahr" columnCount="3" showCaption="0" style="SlicerStyleDark1" rowHeight="257175"/>
  <slicer name="Partei 1" xr10:uid="{5C9D992C-3909-4230-9D9B-F1947175D2F2}" cache="Datenschnitt_Partei1" caption="Partei" showCaption="0" style="SlicerStyleDark1" rowHeight="4320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2C3E02-AD0E-483A-9F47-07DE07F1E815}" name="Tabelle1" displayName="Tabelle1" ref="A1:I127" totalsRowShown="0" dataDxfId="9" dataCellStyle="Komma">
  <autoFilter ref="A1:I127" xr:uid="{E52C3E02-AD0E-483A-9F47-07DE07F1E815}"/>
  <tableColumns count="9">
    <tableColumn id="1" xr3:uid="{8B89BE25-EE72-4D57-9926-7763B9C007C5}" name="Wahljahr"/>
    <tableColumn id="2" xr3:uid="{49E6460D-CD61-4202-851E-E44402583DD4}" name="Partei"/>
    <tableColumn id="3" xr3:uid="{8F349978-86AE-4115-AE52-5572B22960A7}" name="Region"/>
    <tableColumn id="9" xr3:uid="{6693362C-46D1-41F6-BCEA-81A927C77BE0}" name="Wahlberechtigte"/>
    <tableColumn id="4" xr3:uid="{B9147B78-D485-4AD2-9659-6DB980A66F0A}" name="Stimmen (ca.)" dataDxfId="8" dataCellStyle="Komma"/>
    <tableColumn id="5" xr3:uid="{BBD88CCA-A659-41AC-8D9E-905FD563155B}" name="Wahlbeteiligung" dataDxfId="7" dataCellStyle="Komma"/>
    <tableColumn id="6" xr3:uid="{1329D324-68E7-40DA-AF81-905220CF15A7}" name="Δ vs. Berlin gesamt" dataDxfId="6" dataCellStyle="Komma"/>
    <tableColumn id="7" xr3:uid="{51DA4A01-8AED-4D49-A724-950C1204BA57}" name="Ergebnis Zweitstimmen %" dataDxfId="5"/>
    <tableColumn id="8" xr3:uid="{36462D65-5F07-442D-B601-C171DD0FFCDA}" name="Sitze Abgeordnetenhaus"/>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microsoft.com/office/2007/relationships/slicer" Target="../slicers/slicer1.x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6.xml"/><Relationship Id="rId2" Type="http://schemas.openxmlformats.org/officeDocument/2006/relationships/pivotTable" Target="../pivotTables/pivotTable5.xml"/><Relationship Id="rId1" Type="http://schemas.openxmlformats.org/officeDocument/2006/relationships/pivotTable" Target="../pivotTables/pivotTable4.xml"/><Relationship Id="rId6" Type="http://schemas.openxmlformats.org/officeDocument/2006/relationships/drawing" Target="../drawings/drawing2.xml"/><Relationship Id="rId5" Type="http://schemas.openxmlformats.org/officeDocument/2006/relationships/pivotTable" Target="../pivotTables/pivotTable8.xml"/><Relationship Id="rId4" Type="http://schemas.openxmlformats.org/officeDocument/2006/relationships/pivotTable" Target="../pivotTables/pivotTable7.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D2203-63E4-4B62-A179-6FA9FE5F77C5}">
  <sheetPr>
    <tabColor theme="7" tint="0.79998168889431442"/>
  </sheetPr>
  <dimension ref="B2:AC48"/>
  <sheetViews>
    <sheetView showGridLines="0" tabSelected="1" topLeftCell="A2" zoomScale="85" zoomScaleNormal="85" workbookViewId="0">
      <selection activeCell="AB27" sqref="AB27"/>
    </sheetView>
  </sheetViews>
  <sheetFormatPr baseColWidth="10" defaultRowHeight="15" outlineLevelCol="1" x14ac:dyDescent="0.2"/>
  <cols>
    <col min="1" max="1" width="6.6640625" customWidth="1"/>
    <col min="2" max="2" width="14" customWidth="1"/>
    <col min="3" max="3" width="22" bestFit="1" customWidth="1"/>
    <col min="4" max="5" width="7.6640625" bestFit="1" customWidth="1"/>
    <col min="6" max="6" width="8.33203125" bestFit="1" customWidth="1"/>
    <col min="7" max="7" width="18.33203125" style="12" customWidth="1"/>
    <col min="8" max="8" width="11.5" customWidth="1"/>
    <col min="9" max="9" width="11" customWidth="1"/>
    <col min="21" max="21" width="8" customWidth="1"/>
    <col min="22" max="22" width="2.6640625" customWidth="1"/>
    <col min="23" max="23" width="2.6640625" customWidth="1" outlineLevel="1"/>
    <col min="24" max="24" width="1.6640625" customWidth="1" outlineLevel="1"/>
    <col min="25" max="25" width="33.1640625" bestFit="1" customWidth="1" outlineLevel="1"/>
    <col min="26" max="26" width="24.83203125" hidden="1" customWidth="1" outlineLevel="1"/>
    <col min="27" max="27" width="2.6640625" customWidth="1" outlineLevel="1"/>
    <col min="28" max="28" width="34.6640625" bestFit="1" customWidth="1" outlineLevel="1"/>
    <col min="29" max="29" width="11.5" hidden="1" customWidth="1" outlineLevel="1"/>
  </cols>
  <sheetData>
    <row r="2" spans="2:29" ht="70.5" customHeight="1" x14ac:dyDescent="0.2">
      <c r="B2" s="18"/>
      <c r="C2" s="10"/>
      <c r="D2" s="10"/>
      <c r="E2" s="10"/>
      <c r="F2" s="10"/>
      <c r="G2" s="11"/>
      <c r="H2" s="10"/>
      <c r="I2" s="10"/>
      <c r="J2" s="10"/>
      <c r="K2" s="10"/>
      <c r="L2" s="10"/>
      <c r="M2" s="10"/>
      <c r="N2" s="10"/>
      <c r="O2" s="10"/>
      <c r="P2" s="10"/>
      <c r="Q2" s="10"/>
      <c r="R2" s="10"/>
      <c r="S2" s="10"/>
      <c r="T2" s="10"/>
    </row>
    <row r="4" spans="2:29" ht="19" x14ac:dyDescent="0.25">
      <c r="C4" s="29" t="s">
        <v>40</v>
      </c>
      <c r="D4" s="26"/>
      <c r="E4" s="26"/>
      <c r="F4" s="26"/>
      <c r="G4" s="33" t="s">
        <v>38</v>
      </c>
    </row>
    <row r="5" spans="2:29" x14ac:dyDescent="0.2">
      <c r="C5" s="25"/>
      <c r="D5" s="31" t="s">
        <v>4</v>
      </c>
      <c r="E5" s="31" t="s">
        <v>18</v>
      </c>
      <c r="F5" s="32" t="s">
        <v>42</v>
      </c>
      <c r="G5" s="34"/>
      <c r="Y5" s="4" t="s">
        <v>41</v>
      </c>
      <c r="Z5" t="s">
        <v>39</v>
      </c>
      <c r="AB5" s="4" t="s">
        <v>48</v>
      </c>
      <c r="AC5" t="s">
        <v>49</v>
      </c>
    </row>
    <row r="6" spans="2:29" x14ac:dyDescent="0.2">
      <c r="C6" s="30" t="s">
        <v>15</v>
      </c>
      <c r="D6" s="27"/>
      <c r="E6" s="27"/>
      <c r="F6" s="28"/>
      <c r="Y6" s="5" t="s">
        <v>25</v>
      </c>
      <c r="Z6">
        <v>1177579</v>
      </c>
      <c r="AB6" s="5" t="s">
        <v>9</v>
      </c>
      <c r="AC6" s="35">
        <v>1078322</v>
      </c>
    </row>
    <row r="7" spans="2:29" x14ac:dyDescent="0.2">
      <c r="C7" s="31" t="s">
        <v>23</v>
      </c>
      <c r="D7" s="14">
        <v>0.18099999999999999</v>
      </c>
      <c r="E7" s="14">
        <v>0.28199999999999997</v>
      </c>
      <c r="F7" s="15">
        <v>0.19600000000000001</v>
      </c>
      <c r="G7" s="17">
        <f>IF(D7="","",(F7-E7))</f>
        <v>-8.5999999999999965E-2</v>
      </c>
      <c r="Y7" s="5" t="s">
        <v>32</v>
      </c>
      <c r="Z7">
        <v>1177579</v>
      </c>
    </row>
    <row r="8" spans="2:29" x14ac:dyDescent="0.2">
      <c r="C8" s="13" t="s">
        <v>27</v>
      </c>
      <c r="D8" s="14">
        <v>0.08</v>
      </c>
      <c r="E8" s="14">
        <v>9.0999999999999998E-2</v>
      </c>
      <c r="F8" s="15">
        <v>0.18</v>
      </c>
      <c r="G8" s="17">
        <f t="shared" ref="G8:G47" si="0">IF(D8="","",(F8-E8))</f>
        <v>8.8999999999999996E-2</v>
      </c>
    </row>
    <row r="9" spans="2:29" x14ac:dyDescent="0.2">
      <c r="C9" s="13" t="s">
        <v>26</v>
      </c>
      <c r="D9" s="14">
        <v>0.14000000000000001</v>
      </c>
      <c r="E9" s="14">
        <v>0.122</v>
      </c>
      <c r="F9" s="15">
        <v>0.16200000000000001</v>
      </c>
      <c r="G9" s="17">
        <f t="shared" si="0"/>
        <v>4.0000000000000008E-2</v>
      </c>
    </row>
    <row r="10" spans="2:29" x14ac:dyDescent="0.2">
      <c r="C10" s="13" t="s">
        <v>25</v>
      </c>
      <c r="D10" s="14">
        <v>0.189</v>
      </c>
      <c r="E10" s="14">
        <v>0.184</v>
      </c>
      <c r="F10" s="15">
        <v>0.16200000000000001</v>
      </c>
      <c r="G10" s="17">
        <f t="shared" si="0"/>
        <v>-2.1999999999999992E-2</v>
      </c>
    </row>
    <row r="11" spans="2:29" x14ac:dyDescent="0.2">
      <c r="C11" s="13" t="s">
        <v>24</v>
      </c>
      <c r="D11" s="14">
        <v>0.214</v>
      </c>
      <c r="E11" s="14">
        <v>0.184</v>
      </c>
      <c r="F11" s="15">
        <v>0.152</v>
      </c>
      <c r="G11" s="17">
        <f t="shared" si="0"/>
        <v>-3.2000000000000001E-2</v>
      </c>
    </row>
    <row r="12" spans="2:29" x14ac:dyDescent="0.2">
      <c r="C12" s="13" t="s">
        <v>28</v>
      </c>
      <c r="D12" s="14">
        <v>7.2000000000000008E-2</v>
      </c>
      <c r="E12" s="14">
        <v>4.5999999999999999E-2</v>
      </c>
      <c r="F12" s="15">
        <v>3.5999999999999997E-2</v>
      </c>
      <c r="G12" s="17">
        <f t="shared" si="0"/>
        <v>-1.0000000000000002E-2</v>
      </c>
    </row>
    <row r="13" spans="2:29" x14ac:dyDescent="0.2">
      <c r="C13" s="30" t="s">
        <v>9</v>
      </c>
      <c r="D13" s="14"/>
      <c r="E13" s="14"/>
      <c r="F13" s="15"/>
      <c r="G13" s="17" t="str">
        <f t="shared" si="0"/>
        <v/>
      </c>
    </row>
    <row r="14" spans="2:29" x14ac:dyDescent="0.2">
      <c r="C14" s="31" t="s">
        <v>25</v>
      </c>
      <c r="D14" s="14">
        <v>0.28000000000000003</v>
      </c>
      <c r="E14" s="14">
        <v>0.255</v>
      </c>
      <c r="F14" s="15">
        <v>0.28000000000000003</v>
      </c>
      <c r="G14" s="17">
        <f t="shared" si="0"/>
        <v>2.5000000000000022E-2</v>
      </c>
    </row>
    <row r="15" spans="2:29" x14ac:dyDescent="0.2">
      <c r="C15" s="13" t="s">
        <v>26</v>
      </c>
      <c r="D15" s="14">
        <v>0.185</v>
      </c>
      <c r="E15" s="14">
        <v>0.16</v>
      </c>
      <c r="F15" s="15">
        <v>0.2</v>
      </c>
      <c r="G15" s="17">
        <f t="shared" si="0"/>
        <v>4.0000000000000008E-2</v>
      </c>
    </row>
    <row r="16" spans="2:29" x14ac:dyDescent="0.2">
      <c r="C16" s="13" t="s">
        <v>24</v>
      </c>
      <c r="D16" s="14">
        <v>0.20499999999999999</v>
      </c>
      <c r="E16" s="14">
        <v>0.17799999999999999</v>
      </c>
      <c r="F16" s="15">
        <v>0.15</v>
      </c>
      <c r="G16" s="17">
        <f t="shared" si="0"/>
        <v>-2.7999999999999997E-2</v>
      </c>
    </row>
    <row r="17" spans="3:7" x14ac:dyDescent="0.2">
      <c r="C17" s="13" t="s">
        <v>23</v>
      </c>
      <c r="D17" s="14">
        <v>0.115</v>
      </c>
      <c r="E17" s="14">
        <v>0.17499999999999999</v>
      </c>
      <c r="F17" s="15">
        <v>0.13</v>
      </c>
      <c r="G17" s="17">
        <f t="shared" si="0"/>
        <v>-4.4999999999999984E-2</v>
      </c>
    </row>
    <row r="18" spans="3:7" x14ac:dyDescent="0.2">
      <c r="C18" s="13" t="s">
        <v>27</v>
      </c>
      <c r="D18" s="14">
        <v>5.8000000000000003E-2</v>
      </c>
      <c r="E18" s="14">
        <v>0.08</v>
      </c>
      <c r="F18" s="15">
        <v>0.06</v>
      </c>
      <c r="G18" s="17">
        <f t="shared" si="0"/>
        <v>-2.0000000000000004E-2</v>
      </c>
    </row>
    <row r="19" spans="3:7" x14ac:dyDescent="0.2">
      <c r="C19" s="13" t="s">
        <v>28</v>
      </c>
      <c r="D19" s="14">
        <v>4.8000000000000001E-2</v>
      </c>
      <c r="E19" s="14">
        <v>3.5000000000000003E-2</v>
      </c>
      <c r="F19" s="15">
        <v>0.04</v>
      </c>
      <c r="G19" s="17">
        <f t="shared" si="0"/>
        <v>4.9999999999999975E-3</v>
      </c>
    </row>
    <row r="20" spans="3:7" x14ac:dyDescent="0.2">
      <c r="C20" s="30" t="s">
        <v>7</v>
      </c>
      <c r="D20" s="14"/>
      <c r="E20" s="14"/>
      <c r="F20" s="15"/>
      <c r="G20" s="17" t="str">
        <f t="shared" si="0"/>
        <v/>
      </c>
    </row>
    <row r="21" spans="3:7" x14ac:dyDescent="0.2">
      <c r="C21" s="31" t="s">
        <v>23</v>
      </c>
      <c r="D21" s="14">
        <v>0.16500000000000001</v>
      </c>
      <c r="E21" s="14">
        <v>0.27</v>
      </c>
      <c r="F21" s="15">
        <v>0.21</v>
      </c>
      <c r="G21" s="17">
        <f t="shared" si="0"/>
        <v>-6.0000000000000026E-2</v>
      </c>
    </row>
    <row r="22" spans="3:7" x14ac:dyDescent="0.2">
      <c r="C22" s="13" t="s">
        <v>25</v>
      </c>
      <c r="D22" s="14">
        <v>0.24199999999999999</v>
      </c>
      <c r="E22" s="14">
        <v>0.20799999999999999</v>
      </c>
      <c r="F22" s="15">
        <v>0.18</v>
      </c>
      <c r="G22" s="17">
        <f t="shared" si="0"/>
        <v>-2.7999999999999997E-2</v>
      </c>
    </row>
    <row r="23" spans="3:7" x14ac:dyDescent="0.2">
      <c r="C23" s="13" t="s">
        <v>24</v>
      </c>
      <c r="D23" s="14">
        <v>0.215</v>
      </c>
      <c r="E23" s="14">
        <v>0.182</v>
      </c>
      <c r="F23" s="15">
        <v>0.17</v>
      </c>
      <c r="G23" s="17">
        <f t="shared" si="0"/>
        <v>-1.1999999999999983E-2</v>
      </c>
    </row>
    <row r="24" spans="3:7" x14ac:dyDescent="0.2">
      <c r="C24" s="13" t="s">
        <v>26</v>
      </c>
      <c r="D24" s="14">
        <v>0.13500000000000001</v>
      </c>
      <c r="E24" s="14">
        <v>0.115</v>
      </c>
      <c r="F24" s="15">
        <v>0.14000000000000001</v>
      </c>
      <c r="G24" s="17">
        <f t="shared" si="0"/>
        <v>2.5000000000000008E-2</v>
      </c>
    </row>
    <row r="25" spans="3:7" x14ac:dyDescent="0.2">
      <c r="C25" s="13" t="s">
        <v>27</v>
      </c>
      <c r="D25" s="14">
        <v>7.0000000000000007E-2</v>
      </c>
      <c r="E25" s="14">
        <v>9.1999999999999998E-2</v>
      </c>
      <c r="F25" s="15">
        <v>0.13</v>
      </c>
      <c r="G25" s="17">
        <f t="shared" si="0"/>
        <v>3.8000000000000006E-2</v>
      </c>
    </row>
    <row r="26" spans="3:7" x14ac:dyDescent="0.2">
      <c r="C26" s="13" t="s">
        <v>28</v>
      </c>
      <c r="D26" s="14">
        <v>7.0000000000000007E-2</v>
      </c>
      <c r="E26" s="14">
        <v>4.8000000000000001E-2</v>
      </c>
      <c r="F26" s="15">
        <v>0.05</v>
      </c>
      <c r="G26" s="17">
        <f t="shared" si="0"/>
        <v>2.0000000000000018E-3</v>
      </c>
    </row>
    <row r="27" spans="3:7" x14ac:dyDescent="0.2">
      <c r="C27" s="30" t="s">
        <v>11</v>
      </c>
      <c r="D27" s="14"/>
      <c r="E27" s="14"/>
      <c r="F27" s="15"/>
      <c r="G27" s="17" t="str">
        <f t="shared" si="0"/>
        <v/>
      </c>
    </row>
    <row r="28" spans="3:7" x14ac:dyDescent="0.2">
      <c r="C28" s="31" t="s">
        <v>26</v>
      </c>
      <c r="D28" s="14">
        <v>0.19500000000000001</v>
      </c>
      <c r="E28" s="14">
        <v>0.17199999999999999</v>
      </c>
      <c r="F28" s="15">
        <v>0.22</v>
      </c>
      <c r="G28" s="17">
        <f t="shared" si="0"/>
        <v>4.8000000000000015E-2</v>
      </c>
    </row>
    <row r="29" spans="3:7" x14ac:dyDescent="0.2">
      <c r="C29" s="13" t="s">
        <v>23</v>
      </c>
      <c r="D29" s="14">
        <v>0.13500000000000001</v>
      </c>
      <c r="E29" s="14">
        <v>0.222</v>
      </c>
      <c r="F29" s="15">
        <v>0.2</v>
      </c>
      <c r="G29" s="17">
        <f t="shared" si="0"/>
        <v>-2.1999999999999992E-2</v>
      </c>
    </row>
    <row r="30" spans="3:7" x14ac:dyDescent="0.2">
      <c r="C30" s="13" t="s">
        <v>25</v>
      </c>
      <c r="D30" s="14">
        <v>0.215</v>
      </c>
      <c r="E30" s="14">
        <v>0.19</v>
      </c>
      <c r="F30" s="15">
        <v>0.19</v>
      </c>
      <c r="G30" s="17">
        <f t="shared" si="0"/>
        <v>0</v>
      </c>
    </row>
    <row r="31" spans="3:7" x14ac:dyDescent="0.2">
      <c r="C31" s="13" t="s">
        <v>24</v>
      </c>
      <c r="D31" s="14">
        <v>0.20499999999999999</v>
      </c>
      <c r="E31" s="14">
        <v>0.18</v>
      </c>
      <c r="F31" s="15">
        <v>0.15</v>
      </c>
      <c r="G31" s="17">
        <f t="shared" si="0"/>
        <v>-0.03</v>
      </c>
    </row>
    <row r="32" spans="3:7" x14ac:dyDescent="0.2">
      <c r="C32" s="13" t="s">
        <v>27</v>
      </c>
      <c r="D32" s="14">
        <v>7.4999999999999997E-2</v>
      </c>
      <c r="E32" s="14">
        <v>9.8000000000000004E-2</v>
      </c>
      <c r="F32" s="15">
        <v>0.13</v>
      </c>
      <c r="G32" s="17">
        <f t="shared" si="0"/>
        <v>3.2000000000000001E-2</v>
      </c>
    </row>
    <row r="33" spans="3:7" x14ac:dyDescent="0.2">
      <c r="C33" s="13" t="s">
        <v>28</v>
      </c>
      <c r="D33" s="14">
        <v>0.06</v>
      </c>
      <c r="E33" s="14">
        <v>4.4999999999999998E-2</v>
      </c>
      <c r="F33" s="15">
        <v>0.03</v>
      </c>
      <c r="G33" s="17">
        <f t="shared" si="0"/>
        <v>-1.4999999999999999E-2</v>
      </c>
    </row>
    <row r="34" spans="3:7" x14ac:dyDescent="0.2">
      <c r="C34" s="30" t="s">
        <v>13</v>
      </c>
      <c r="D34" s="14"/>
      <c r="E34" s="14"/>
      <c r="F34" s="15"/>
      <c r="G34" s="17" t="str">
        <f t="shared" si="0"/>
        <v/>
      </c>
    </row>
    <row r="35" spans="3:7" x14ac:dyDescent="0.2">
      <c r="C35" s="31" t="s">
        <v>27</v>
      </c>
      <c r="D35" s="14">
        <v>0.14199999999999999</v>
      </c>
      <c r="E35" s="14">
        <v>0.17799999999999999</v>
      </c>
      <c r="F35" s="15">
        <v>0.26</v>
      </c>
      <c r="G35" s="17">
        <f t="shared" si="0"/>
        <v>8.2000000000000017E-2</v>
      </c>
    </row>
    <row r="36" spans="3:7" x14ac:dyDescent="0.2">
      <c r="C36" s="13" t="s">
        <v>23</v>
      </c>
      <c r="D36" s="14">
        <v>0.16500000000000001</v>
      </c>
      <c r="E36" s="14">
        <v>0.27500000000000002</v>
      </c>
      <c r="F36" s="15">
        <v>0.22</v>
      </c>
      <c r="G36" s="17">
        <f t="shared" si="0"/>
        <v>-5.5000000000000021E-2</v>
      </c>
    </row>
    <row r="37" spans="3:7" x14ac:dyDescent="0.2">
      <c r="C37" s="13" t="s">
        <v>26</v>
      </c>
      <c r="D37" s="14">
        <v>0.19800000000000001</v>
      </c>
      <c r="E37" s="14">
        <v>0.16500000000000001</v>
      </c>
      <c r="F37" s="15">
        <v>0.18</v>
      </c>
      <c r="G37" s="17">
        <f t="shared" si="0"/>
        <v>1.4999999999999986E-2</v>
      </c>
    </row>
    <row r="38" spans="3:7" x14ac:dyDescent="0.2">
      <c r="C38" s="13" t="s">
        <v>24</v>
      </c>
      <c r="D38" s="14">
        <v>0.22800000000000001</v>
      </c>
      <c r="E38" s="14">
        <v>0.19800000000000001</v>
      </c>
      <c r="F38" s="15">
        <v>0.13</v>
      </c>
      <c r="G38" s="17">
        <f t="shared" si="0"/>
        <v>-6.8000000000000005E-2</v>
      </c>
    </row>
    <row r="39" spans="3:7" x14ac:dyDescent="0.2">
      <c r="C39" s="13" t="s">
        <v>25</v>
      </c>
      <c r="D39" s="14">
        <v>0.115</v>
      </c>
      <c r="E39" s="14">
        <v>9.1999999999999998E-2</v>
      </c>
      <c r="F39" s="15">
        <v>0.09</v>
      </c>
      <c r="G39" s="17">
        <f t="shared" si="0"/>
        <v>-2.0000000000000018E-3</v>
      </c>
    </row>
    <row r="40" spans="3:7" x14ac:dyDescent="0.2">
      <c r="C40" s="13" t="s">
        <v>28</v>
      </c>
      <c r="D40" s="14">
        <v>5.5E-2</v>
      </c>
      <c r="E40" s="14">
        <v>0.04</v>
      </c>
      <c r="F40" s="15">
        <v>0.02</v>
      </c>
      <c r="G40" s="17">
        <f t="shared" si="0"/>
        <v>-0.02</v>
      </c>
    </row>
    <row r="41" spans="3:7" x14ac:dyDescent="0.2">
      <c r="C41" s="30" t="s">
        <v>5</v>
      </c>
      <c r="D41" s="14"/>
      <c r="E41" s="14"/>
      <c r="F41" s="15"/>
      <c r="G41" s="17" t="str">
        <f t="shared" si="0"/>
        <v/>
      </c>
    </row>
    <row r="42" spans="3:7" x14ac:dyDescent="0.2">
      <c r="C42" s="31" t="s">
        <v>23</v>
      </c>
      <c r="D42" s="14">
        <v>0.22800000000000001</v>
      </c>
      <c r="E42" s="14">
        <v>0.35599999999999998</v>
      </c>
      <c r="F42" s="15">
        <v>0.24</v>
      </c>
      <c r="G42" s="17">
        <f t="shared" si="0"/>
        <v>-0.11599999999999999</v>
      </c>
    </row>
    <row r="43" spans="3:7" x14ac:dyDescent="0.2">
      <c r="C43" s="13" t="s">
        <v>24</v>
      </c>
      <c r="D43" s="14">
        <v>0.215</v>
      </c>
      <c r="E43" s="14">
        <v>0.19600000000000001</v>
      </c>
      <c r="F43" s="15">
        <v>0.19</v>
      </c>
      <c r="G43" s="17">
        <f t="shared" si="0"/>
        <v>-6.0000000000000053E-3</v>
      </c>
    </row>
    <row r="44" spans="3:7" x14ac:dyDescent="0.2">
      <c r="C44" s="13" t="s">
        <v>25</v>
      </c>
      <c r="D44" s="14">
        <v>0.188</v>
      </c>
      <c r="E44" s="14">
        <v>0.154</v>
      </c>
      <c r="F44" s="15">
        <v>0.16</v>
      </c>
      <c r="G44" s="17">
        <f t="shared" si="0"/>
        <v>6.0000000000000053E-3</v>
      </c>
    </row>
    <row r="45" spans="3:7" x14ac:dyDescent="0.2">
      <c r="C45" s="13" t="s">
        <v>27</v>
      </c>
      <c r="D45" s="14">
        <v>7.400000000000001E-2</v>
      </c>
      <c r="E45" s="14">
        <v>0.09</v>
      </c>
      <c r="F45" s="15">
        <v>0.13</v>
      </c>
      <c r="G45" s="17">
        <f t="shared" si="0"/>
        <v>4.0000000000000008E-2</v>
      </c>
    </row>
    <row r="46" spans="3:7" x14ac:dyDescent="0.2">
      <c r="C46" s="13" t="s">
        <v>26</v>
      </c>
      <c r="D46" s="14">
        <v>0.10100000000000001</v>
      </c>
      <c r="E46" s="14">
        <v>8.900000000000001E-2</v>
      </c>
      <c r="F46" s="15">
        <v>0.12</v>
      </c>
      <c r="G46" s="17">
        <f t="shared" si="0"/>
        <v>3.0999999999999986E-2</v>
      </c>
    </row>
    <row r="47" spans="3:7" x14ac:dyDescent="0.2">
      <c r="C47" s="13" t="s">
        <v>28</v>
      </c>
      <c r="D47" s="14">
        <v>8.5999999999999993E-2</v>
      </c>
      <c r="E47" s="14">
        <v>5.0999999999999997E-2</v>
      </c>
      <c r="F47" s="15">
        <v>0.05</v>
      </c>
      <c r="G47" s="17">
        <f t="shared" si="0"/>
        <v>-9.9999999999999395E-4</v>
      </c>
    </row>
    <row r="48" spans="3:7" x14ac:dyDescent="0.2">
      <c r="C48" s="13"/>
      <c r="D48" s="14"/>
      <c r="E48" s="14"/>
      <c r="F48" s="15"/>
      <c r="G48" s="17"/>
    </row>
  </sheetData>
  <mergeCells count="1">
    <mergeCell ref="G4:G5"/>
  </mergeCells>
  <conditionalFormatting sqref="C6:C47 G6:G47">
    <cfRule type="expression" dxfId="4" priority="41">
      <formula>COUNTIF($Y:$Y,$C6)&gt;0</formula>
    </cfRule>
  </conditionalFormatting>
  <conditionalFormatting sqref="C6:C47">
    <cfRule type="expression" dxfId="3" priority="40">
      <formula>COUNTIF($AB:$AB,$C6)&gt;0</formula>
    </cfRule>
  </conditionalFormatting>
  <conditionalFormatting sqref="G7:G48 G4">
    <cfRule type="dataBar" priority="36">
      <dataBar>
        <cfvo type="min"/>
        <cfvo type="max"/>
        <color rgb="FF63C384"/>
      </dataBar>
      <extLst>
        <ext xmlns:x14="http://schemas.microsoft.com/office/spreadsheetml/2009/9/main" uri="{B025F937-C7B1-47D3-B67F-A62EFF666E3E}">
          <x14:id>{241087BC-5FD8-4DF1-8646-F95D85C9AF74}</x14:id>
        </ext>
      </extLst>
    </cfRule>
  </conditionalFormatting>
  <pageMargins left="0.7" right="0.7" top="0.78740157499999996" bottom="0.78740157499999996" header="0.3" footer="0.3"/>
  <drawing r:id="rId4"/>
  <extLst>
    <ext xmlns:x14="http://schemas.microsoft.com/office/spreadsheetml/2009/9/main" uri="{78C0D931-6437-407d-A8EE-F0AAD7539E65}">
      <x14:conditionalFormattings>
        <x14:conditionalFormatting xmlns:xm="http://schemas.microsoft.com/office/excel/2006/main">
          <x14:cfRule type="dataBar" id="{241087BC-5FD8-4DF1-8646-F95D85C9AF74}">
            <x14:dataBar minLength="0" maxLength="100" border="1" negativeBarBorderColorSameAsPositive="0">
              <x14:cfvo type="autoMin"/>
              <x14:cfvo type="autoMax"/>
              <x14:borderColor rgb="FF63C384"/>
              <x14:negativeFillColor rgb="FFFF0000"/>
              <x14:negativeBorderColor rgb="FFFF0000"/>
              <x14:axisColor rgb="FF000000"/>
            </x14:dataBar>
          </x14:cfRule>
          <xm:sqref>G7:G48 G4</xm:sqref>
        </x14:conditionalFormatting>
      </x14:conditionalFormattings>
    </ext>
    <ext xmlns:x14="http://schemas.microsoft.com/office/spreadsheetml/2009/9/main" uri="{A8765BA9-456A-4dab-B4F3-ACF838C121DE}">
      <x14:slicerList>
        <x14:slicer r:id="rId5"/>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5EAE2-0BBA-45E0-A1D0-A3AE0F09C35A}">
  <sheetPr>
    <tabColor theme="9" tint="0.59999389629810485"/>
  </sheetPr>
  <dimension ref="B4:Q50"/>
  <sheetViews>
    <sheetView showZeros="0" zoomScale="80" zoomScaleNormal="80" workbookViewId="0">
      <selection activeCell="L48" sqref="L48"/>
    </sheetView>
  </sheetViews>
  <sheetFormatPr baseColWidth="10" defaultRowHeight="15" x14ac:dyDescent="0.2"/>
  <cols>
    <col min="1" max="1" width="7" customWidth="1"/>
    <col min="2" max="2" width="32.1640625" bestFit="1" customWidth="1"/>
    <col min="3" max="3" width="10" style="6" bestFit="1" customWidth="1"/>
    <col min="4" max="4" width="9.6640625" bestFit="1" customWidth="1"/>
    <col min="5" max="5" width="7.1640625" bestFit="1" customWidth="1"/>
    <col min="6" max="6" width="8.6640625" bestFit="1" customWidth="1"/>
    <col min="7" max="7" width="8.1640625" bestFit="1" customWidth="1"/>
    <col min="8" max="8" width="7.1640625" bestFit="1" customWidth="1"/>
    <col min="9" max="9" width="12.5" customWidth="1"/>
    <col min="10" max="11" width="10.1640625" bestFit="1" customWidth="1"/>
    <col min="12" max="12" width="29.5" bestFit="1" customWidth="1"/>
    <col min="13" max="13" width="23.5" bestFit="1" customWidth="1"/>
    <col min="14" max="14" width="8.1640625" bestFit="1" customWidth="1"/>
    <col min="16" max="16" width="30" bestFit="1" customWidth="1"/>
    <col min="17" max="17" width="57.1640625" bestFit="1" customWidth="1"/>
  </cols>
  <sheetData>
    <row r="4" spans="2:4" x14ac:dyDescent="0.2">
      <c r="B4" s="4" t="s">
        <v>1</v>
      </c>
      <c r="C4" t="s">
        <v>9</v>
      </c>
    </row>
    <row r="5" spans="2:4" x14ac:dyDescent="0.2">
      <c r="C5"/>
    </row>
    <row r="6" spans="2:4" x14ac:dyDescent="0.2">
      <c r="B6" s="4" t="s">
        <v>43</v>
      </c>
      <c r="C6"/>
    </row>
    <row r="7" spans="2:4" x14ac:dyDescent="0.2">
      <c r="C7" t="s">
        <v>4</v>
      </c>
      <c r="D7" t="s">
        <v>18</v>
      </c>
    </row>
    <row r="8" spans="2:4" x14ac:dyDescent="0.2">
      <c r="B8" s="5" t="s">
        <v>27</v>
      </c>
      <c r="C8" s="8">
        <v>18378</v>
      </c>
      <c r="D8" s="8">
        <v>16093</v>
      </c>
    </row>
    <row r="9" spans="2:4" ht="15" customHeight="1" x14ac:dyDescent="0.2">
      <c r="B9" s="5" t="s">
        <v>23</v>
      </c>
      <c r="C9" s="8">
        <v>36440</v>
      </c>
      <c r="D9" s="8">
        <v>35204</v>
      </c>
    </row>
    <row r="10" spans="2:4" ht="15" customHeight="1" x14ac:dyDescent="0.2">
      <c r="B10" s="5" t="s">
        <v>28</v>
      </c>
      <c r="C10" s="8">
        <v>15210</v>
      </c>
      <c r="D10" s="8">
        <v>7041</v>
      </c>
    </row>
    <row r="11" spans="2:4" x14ac:dyDescent="0.2">
      <c r="B11" s="5" t="s">
        <v>25</v>
      </c>
      <c r="C11" s="8">
        <v>88723</v>
      </c>
      <c r="D11" s="8">
        <v>51298</v>
      </c>
    </row>
    <row r="12" spans="2:4" x14ac:dyDescent="0.2">
      <c r="B12" s="5" t="s">
        <v>26</v>
      </c>
      <c r="C12" s="8">
        <v>58621</v>
      </c>
      <c r="D12" s="8">
        <v>32187</v>
      </c>
    </row>
    <row r="13" spans="2:4" x14ac:dyDescent="0.2">
      <c r="B13" s="5" t="s">
        <v>24</v>
      </c>
      <c r="C13" s="8">
        <v>64958</v>
      </c>
      <c r="D13" s="8">
        <v>35808</v>
      </c>
    </row>
    <row r="14" spans="2:4" x14ac:dyDescent="0.2">
      <c r="B14" s="5" t="s">
        <v>29</v>
      </c>
      <c r="C14" s="8">
        <v>34855</v>
      </c>
      <c r="D14" s="8">
        <v>23738</v>
      </c>
    </row>
    <row r="16" spans="2:4" x14ac:dyDescent="0.2">
      <c r="B16" s="4" t="s">
        <v>1</v>
      </c>
      <c r="C16" t="s">
        <v>9</v>
      </c>
    </row>
    <row r="18" spans="2:9" x14ac:dyDescent="0.2">
      <c r="B18" s="4" t="s">
        <v>33</v>
      </c>
      <c r="C18"/>
    </row>
    <row r="19" spans="2:9" x14ac:dyDescent="0.2">
      <c r="C19" t="s">
        <v>27</v>
      </c>
      <c r="D19" t="s">
        <v>23</v>
      </c>
      <c r="E19" t="s">
        <v>28</v>
      </c>
      <c r="F19" t="s">
        <v>25</v>
      </c>
      <c r="G19" t="s">
        <v>26</v>
      </c>
      <c r="H19" t="s">
        <v>24</v>
      </c>
      <c r="I19" t="s">
        <v>29</v>
      </c>
    </row>
    <row r="20" spans="2:9" x14ac:dyDescent="0.2">
      <c r="B20" s="5" t="s">
        <v>4</v>
      </c>
      <c r="C20" s="2">
        <v>5.8000000000000003E-2</v>
      </c>
      <c r="D20" s="2">
        <v>0.115</v>
      </c>
      <c r="E20" s="2">
        <v>4.8000000000000001E-2</v>
      </c>
      <c r="F20" s="2">
        <v>0.28000000000000003</v>
      </c>
      <c r="G20" s="2">
        <v>0.185</v>
      </c>
      <c r="H20" s="2">
        <v>0.20499999999999999</v>
      </c>
      <c r="I20" s="2">
        <v>0.11</v>
      </c>
    </row>
    <row r="21" spans="2:9" x14ac:dyDescent="0.2">
      <c r="B21" s="5" t="s">
        <v>18</v>
      </c>
      <c r="C21" s="2">
        <v>0.08</v>
      </c>
      <c r="D21" s="2">
        <v>0.17499999999999999</v>
      </c>
      <c r="E21" s="2">
        <v>3.5000000000000003E-2</v>
      </c>
      <c r="F21" s="2">
        <v>0.255</v>
      </c>
      <c r="G21" s="2">
        <v>0.16</v>
      </c>
      <c r="H21" s="2">
        <v>0.17799999999999999</v>
      </c>
      <c r="I21" s="2">
        <v>0.11799999999999999</v>
      </c>
    </row>
    <row r="22" spans="2:9" x14ac:dyDescent="0.2">
      <c r="B22" s="5" t="s">
        <v>30</v>
      </c>
      <c r="C22" s="2">
        <v>0.06</v>
      </c>
      <c r="D22" s="2">
        <v>0.13</v>
      </c>
      <c r="E22" s="2">
        <v>0.04</v>
      </c>
      <c r="F22" s="2">
        <v>0.28000000000000003</v>
      </c>
      <c r="G22" s="2">
        <v>0.2</v>
      </c>
      <c r="H22" s="2">
        <v>0.15</v>
      </c>
      <c r="I22" s="2">
        <v>0.14000000000000001</v>
      </c>
    </row>
    <row r="23" spans="2:9" x14ac:dyDescent="0.2">
      <c r="C23"/>
    </row>
    <row r="24" spans="2:9" x14ac:dyDescent="0.2">
      <c r="C24"/>
    </row>
    <row r="25" spans="2:9" x14ac:dyDescent="0.2">
      <c r="C25"/>
    </row>
    <row r="26" spans="2:9" x14ac:dyDescent="0.2">
      <c r="C26"/>
    </row>
    <row r="27" spans="2:9" ht="12" customHeight="1" x14ac:dyDescent="0.2">
      <c r="C27"/>
    </row>
    <row r="28" spans="2:9" ht="12" customHeight="1" x14ac:dyDescent="0.2">
      <c r="C28"/>
    </row>
    <row r="29" spans="2:9" x14ac:dyDescent="0.2">
      <c r="C29"/>
    </row>
    <row r="30" spans="2:9" x14ac:dyDescent="0.2">
      <c r="C30"/>
    </row>
    <row r="31" spans="2:9" x14ac:dyDescent="0.2">
      <c r="C31"/>
    </row>
    <row r="32" spans="2:9" x14ac:dyDescent="0.2">
      <c r="C32"/>
    </row>
    <row r="33" spans="2:17" x14ac:dyDescent="0.2">
      <c r="B33" s="4" t="s">
        <v>0</v>
      </c>
      <c r="C33" t="s">
        <v>30</v>
      </c>
      <c r="L33" s="19" t="s">
        <v>44</v>
      </c>
      <c r="M33" s="20" t="str">
        <f>_xlfn.XLOOKUP(L36,P:P,Q:Q)</f>
        <v>Friedrichshain-Kreuzberg · Neukölln</v>
      </c>
    </row>
    <row r="34" spans="2:17" x14ac:dyDescent="0.2">
      <c r="C34"/>
      <c r="L34" s="4" t="s">
        <v>37</v>
      </c>
      <c r="M34" t="s">
        <v>46</v>
      </c>
      <c r="P34" s="20" t="s">
        <v>45</v>
      </c>
    </row>
    <row r="35" spans="2:17" x14ac:dyDescent="0.2">
      <c r="B35" s="4" t="s">
        <v>31</v>
      </c>
      <c r="C35" t="s">
        <v>34</v>
      </c>
      <c r="L35" s="5" t="s">
        <v>30</v>
      </c>
      <c r="M35" s="8"/>
      <c r="P35" s="1" t="s">
        <v>1</v>
      </c>
      <c r="Q35" s="1" t="s">
        <v>2</v>
      </c>
    </row>
    <row r="36" spans="2:17" x14ac:dyDescent="0.2">
      <c r="B36" s="5" t="s">
        <v>23</v>
      </c>
      <c r="C36">
        <v>33</v>
      </c>
      <c r="L36" s="16" t="s">
        <v>9</v>
      </c>
      <c r="M36" s="8">
        <v>352564</v>
      </c>
      <c r="P36" s="21" t="s">
        <v>5</v>
      </c>
      <c r="Q36" s="22" t="s">
        <v>6</v>
      </c>
    </row>
    <row r="37" spans="2:17" x14ac:dyDescent="0.2">
      <c r="B37" s="5" t="s">
        <v>24</v>
      </c>
      <c r="C37">
        <v>25</v>
      </c>
      <c r="P37" s="21" t="s">
        <v>7</v>
      </c>
      <c r="Q37" s="23" t="s">
        <v>8</v>
      </c>
    </row>
    <row r="38" spans="2:17" x14ac:dyDescent="0.2">
      <c r="B38" s="5" t="s">
        <v>25</v>
      </c>
      <c r="C38">
        <v>28</v>
      </c>
      <c r="L38" s="4" t="s">
        <v>36</v>
      </c>
      <c r="P38" s="21" t="s">
        <v>9</v>
      </c>
      <c r="Q38" s="22" t="s">
        <v>10</v>
      </c>
    </row>
    <row r="39" spans="2:17" x14ac:dyDescent="0.2">
      <c r="B39" s="5" t="s">
        <v>26</v>
      </c>
      <c r="C39">
        <v>28</v>
      </c>
      <c r="M39" t="s">
        <v>4</v>
      </c>
      <c r="N39" t="s">
        <v>18</v>
      </c>
      <c r="P39" s="21" t="s">
        <v>11</v>
      </c>
      <c r="Q39" s="23" t="s">
        <v>12</v>
      </c>
    </row>
    <row r="40" spans="2:17" x14ac:dyDescent="0.2">
      <c r="B40" s="5" t="s">
        <v>27</v>
      </c>
      <c r="C40">
        <v>31</v>
      </c>
      <c r="L40" s="5" t="s">
        <v>9</v>
      </c>
      <c r="M40" s="9">
        <v>0.745</v>
      </c>
      <c r="N40" s="9">
        <v>0.61</v>
      </c>
      <c r="P40" s="21" t="s">
        <v>13</v>
      </c>
      <c r="Q40" s="22" t="s">
        <v>14</v>
      </c>
    </row>
    <row r="41" spans="2:17" x14ac:dyDescent="0.2">
      <c r="B41" s="5" t="s">
        <v>28</v>
      </c>
      <c r="C41"/>
      <c r="N41" s="9">
        <f>(N40-M40)</f>
        <v>-0.13500000000000001</v>
      </c>
      <c r="P41" s="21" t="s">
        <v>15</v>
      </c>
      <c r="Q41" s="24" t="s">
        <v>16</v>
      </c>
    </row>
    <row r="42" spans="2:17" x14ac:dyDescent="0.2">
      <c r="B42" s="5" t="s">
        <v>32</v>
      </c>
      <c r="C42">
        <v>145</v>
      </c>
      <c r="D42">
        <f>(GETPIVOTDATA("Sitze Abgeordnetenhaus",$B$35))</f>
        <v>145</v>
      </c>
    </row>
    <row r="43" spans="2:17" x14ac:dyDescent="0.2">
      <c r="C43"/>
    </row>
    <row r="44" spans="2:17" x14ac:dyDescent="0.2">
      <c r="C44"/>
    </row>
    <row r="45" spans="2:17" x14ac:dyDescent="0.2">
      <c r="C45"/>
    </row>
    <row r="46" spans="2:17" x14ac:dyDescent="0.2">
      <c r="C46"/>
    </row>
    <row r="47" spans="2:17" x14ac:dyDescent="0.2">
      <c r="C47"/>
    </row>
    <row r="48" spans="2:17" x14ac:dyDescent="0.2">
      <c r="C48"/>
    </row>
    <row r="49" spans="3:3" x14ac:dyDescent="0.2">
      <c r="C49"/>
    </row>
    <row r="50" spans="3:3" x14ac:dyDescent="0.2">
      <c r="C50"/>
    </row>
  </sheetData>
  <pageMargins left="0.7" right="0.7" top="0.78740157499999996" bottom="0.78740157499999996" header="0.3" footer="0.3"/>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D300F-CCDB-42AC-B276-D6F14A5FFB2A}">
  <sheetPr>
    <tabColor theme="1"/>
  </sheetPr>
  <dimension ref="A1:I127"/>
  <sheetViews>
    <sheetView workbookViewId="0">
      <selection activeCell="Q37" sqref="Q37"/>
    </sheetView>
  </sheetViews>
  <sheetFormatPr baseColWidth="10" defaultRowHeight="15" x14ac:dyDescent="0.2"/>
  <cols>
    <col min="2" max="2" width="8.5" bestFit="1" customWidth="1"/>
    <col min="3" max="3" width="13.6640625" bestFit="1" customWidth="1"/>
    <col min="4" max="4" width="13.6640625" customWidth="1"/>
    <col min="5" max="5" width="17.1640625" style="3" customWidth="1"/>
    <col min="6" max="6" width="17.83203125" style="3" customWidth="1"/>
    <col min="7" max="7" width="20" style="3" customWidth="1"/>
    <col min="8" max="8" width="26.33203125" style="2" customWidth="1"/>
    <col min="9" max="9" width="25" customWidth="1"/>
    <col min="10" max="10" width="15.33203125" bestFit="1" customWidth="1"/>
  </cols>
  <sheetData>
    <row r="1" spans="1:9" x14ac:dyDescent="0.2">
      <c r="A1" t="s">
        <v>0</v>
      </c>
      <c r="B1" t="s">
        <v>19</v>
      </c>
      <c r="C1" t="s">
        <v>1</v>
      </c>
      <c r="D1" t="s">
        <v>37</v>
      </c>
      <c r="E1" s="3" t="s">
        <v>20</v>
      </c>
      <c r="F1" t="s">
        <v>35</v>
      </c>
      <c r="G1" t="s">
        <v>3</v>
      </c>
      <c r="H1" s="2" t="s">
        <v>21</v>
      </c>
      <c r="I1" t="s">
        <v>22</v>
      </c>
    </row>
    <row r="2" spans="1:9" x14ac:dyDescent="0.2">
      <c r="A2" t="s">
        <v>4</v>
      </c>
      <c r="B2" t="s">
        <v>23</v>
      </c>
      <c r="C2" t="s">
        <v>5</v>
      </c>
      <c r="E2" s="3">
        <v>141618</v>
      </c>
      <c r="F2" s="6">
        <v>0.755</v>
      </c>
      <c r="G2" s="7">
        <v>9.9999999999994321E-4</v>
      </c>
      <c r="H2" s="2">
        <v>0.22800000000000001</v>
      </c>
    </row>
    <row r="3" spans="1:9" x14ac:dyDescent="0.2">
      <c r="A3" t="s">
        <v>4</v>
      </c>
      <c r="B3" t="s">
        <v>23</v>
      </c>
      <c r="C3" t="s">
        <v>7</v>
      </c>
      <c r="E3" s="3">
        <v>55848</v>
      </c>
      <c r="F3" s="6">
        <v>0.75800000000000001</v>
      </c>
      <c r="G3" s="7">
        <v>3.9999999999999151E-3</v>
      </c>
      <c r="H3" s="2">
        <v>0.16500000000000001</v>
      </c>
    </row>
    <row r="4" spans="1:9" x14ac:dyDescent="0.2">
      <c r="A4" t="s">
        <v>4</v>
      </c>
      <c r="B4" t="s">
        <v>23</v>
      </c>
      <c r="C4" t="s">
        <v>9</v>
      </c>
      <c r="E4" s="3">
        <v>36440</v>
      </c>
      <c r="F4" s="6">
        <v>0.745</v>
      </c>
      <c r="G4" s="7">
        <v>-9.0000000000000566E-3</v>
      </c>
      <c r="H4" s="2">
        <v>0.115</v>
      </c>
    </row>
    <row r="5" spans="1:9" x14ac:dyDescent="0.2">
      <c r="A5" t="s">
        <v>4</v>
      </c>
      <c r="B5" t="s">
        <v>23</v>
      </c>
      <c r="C5" t="s">
        <v>11</v>
      </c>
      <c r="E5" s="3">
        <v>46423</v>
      </c>
      <c r="F5" s="6">
        <v>0.76800000000000002</v>
      </c>
      <c r="G5" s="7">
        <v>1.399999999999992E-2</v>
      </c>
      <c r="H5" s="2">
        <v>0.13500000000000001</v>
      </c>
    </row>
    <row r="6" spans="1:9" x14ac:dyDescent="0.2">
      <c r="A6" t="s">
        <v>4</v>
      </c>
      <c r="B6" t="s">
        <v>23</v>
      </c>
      <c r="C6" t="s">
        <v>13</v>
      </c>
      <c r="E6" s="3">
        <v>42183</v>
      </c>
      <c r="F6" s="6">
        <v>0.71799999999999997</v>
      </c>
      <c r="G6" s="7">
        <v>-3.6000000000000087E-2</v>
      </c>
      <c r="H6" s="2">
        <v>0.16500000000000001</v>
      </c>
    </row>
    <row r="7" spans="1:9" x14ac:dyDescent="0.2">
      <c r="A7" t="s">
        <v>4</v>
      </c>
      <c r="B7" t="s">
        <v>23</v>
      </c>
      <c r="C7" t="s">
        <v>15</v>
      </c>
      <c r="E7" s="3">
        <v>339556</v>
      </c>
      <c r="F7" s="6">
        <v>0.754</v>
      </c>
      <c r="G7" s="7" t="s">
        <v>17</v>
      </c>
      <c r="H7" s="2">
        <v>0.18099999999999999</v>
      </c>
      <c r="I7">
        <v>30</v>
      </c>
    </row>
    <row r="8" spans="1:9" x14ac:dyDescent="0.2">
      <c r="A8" t="s">
        <v>4</v>
      </c>
      <c r="B8" t="s">
        <v>24</v>
      </c>
      <c r="C8" t="s">
        <v>5</v>
      </c>
      <c r="E8" s="3">
        <v>133543</v>
      </c>
      <c r="F8" s="6">
        <v>0.755</v>
      </c>
      <c r="G8" s="7">
        <v>9.9999999999994321E-4</v>
      </c>
      <c r="H8" s="2">
        <v>0.215</v>
      </c>
    </row>
    <row r="9" spans="1:9" x14ac:dyDescent="0.2">
      <c r="A9" t="s">
        <v>4</v>
      </c>
      <c r="B9" t="s">
        <v>24</v>
      </c>
      <c r="C9" t="s">
        <v>7</v>
      </c>
      <c r="E9" s="3">
        <v>72771</v>
      </c>
      <c r="F9" s="6">
        <v>0.75800000000000001</v>
      </c>
      <c r="G9" s="7">
        <v>3.9999999999999151E-3</v>
      </c>
      <c r="H9" s="2">
        <v>0.215</v>
      </c>
    </row>
    <row r="10" spans="1:9" x14ac:dyDescent="0.2">
      <c r="A10" t="s">
        <v>4</v>
      </c>
      <c r="B10" t="s">
        <v>24</v>
      </c>
      <c r="C10" t="s">
        <v>9</v>
      </c>
      <c r="E10" s="3">
        <v>64958</v>
      </c>
      <c r="F10" s="6">
        <v>0.745</v>
      </c>
      <c r="G10" s="7">
        <v>-9.0000000000000566E-3</v>
      </c>
      <c r="H10" s="2">
        <v>0.20499999999999999</v>
      </c>
    </row>
    <row r="11" spans="1:9" x14ac:dyDescent="0.2">
      <c r="A11" t="s">
        <v>4</v>
      </c>
      <c r="B11" t="s">
        <v>24</v>
      </c>
      <c r="C11" t="s">
        <v>11</v>
      </c>
      <c r="E11" s="3">
        <v>70494</v>
      </c>
      <c r="F11" s="6">
        <v>0.76800000000000002</v>
      </c>
      <c r="G11" s="7">
        <v>1.399999999999992E-2</v>
      </c>
      <c r="H11" s="2">
        <v>0.20499999999999999</v>
      </c>
    </row>
    <row r="12" spans="1:9" x14ac:dyDescent="0.2">
      <c r="A12" t="s">
        <v>4</v>
      </c>
      <c r="B12" t="s">
        <v>24</v>
      </c>
      <c r="C12" t="s">
        <v>13</v>
      </c>
      <c r="E12" s="3">
        <v>58289</v>
      </c>
      <c r="F12" s="6">
        <v>0.71799999999999997</v>
      </c>
      <c r="G12" s="7">
        <v>-3.6000000000000087E-2</v>
      </c>
      <c r="H12" s="2">
        <v>0.22800000000000001</v>
      </c>
    </row>
    <row r="13" spans="1:9" x14ac:dyDescent="0.2">
      <c r="A13" t="s">
        <v>4</v>
      </c>
      <c r="B13" t="s">
        <v>24</v>
      </c>
      <c r="C13" t="s">
        <v>15</v>
      </c>
      <c r="E13" s="3">
        <v>401464</v>
      </c>
      <c r="F13" s="6">
        <v>0.754</v>
      </c>
      <c r="G13" s="7" t="s">
        <v>17</v>
      </c>
      <c r="H13" s="2">
        <v>0.214</v>
      </c>
      <c r="I13">
        <v>36</v>
      </c>
    </row>
    <row r="14" spans="1:9" x14ac:dyDescent="0.2">
      <c r="A14" t="s">
        <v>4</v>
      </c>
      <c r="B14" t="s">
        <v>25</v>
      </c>
      <c r="C14" t="s">
        <v>5</v>
      </c>
      <c r="E14" s="3">
        <v>116773</v>
      </c>
      <c r="F14" s="6">
        <v>0.755</v>
      </c>
      <c r="G14" s="7">
        <v>9.9999999999994321E-4</v>
      </c>
      <c r="H14" s="2">
        <v>0.188</v>
      </c>
    </row>
    <row r="15" spans="1:9" x14ac:dyDescent="0.2">
      <c r="A15" t="s">
        <v>4</v>
      </c>
      <c r="B15" t="s">
        <v>25</v>
      </c>
      <c r="C15" t="s">
        <v>7</v>
      </c>
      <c r="E15" s="3">
        <v>81910</v>
      </c>
      <c r="F15" s="6">
        <v>0.75800000000000001</v>
      </c>
      <c r="G15" s="7">
        <v>3.9999999999999151E-3</v>
      </c>
      <c r="H15" s="2">
        <v>0.24199999999999999</v>
      </c>
    </row>
    <row r="16" spans="1:9" x14ac:dyDescent="0.2">
      <c r="A16" t="s">
        <v>4</v>
      </c>
      <c r="B16" t="s">
        <v>25</v>
      </c>
      <c r="C16" t="s">
        <v>9</v>
      </c>
      <c r="E16" s="3">
        <v>88723</v>
      </c>
      <c r="F16" s="6">
        <v>0.745</v>
      </c>
      <c r="G16" s="7">
        <v>-9.0000000000000566E-3</v>
      </c>
      <c r="H16" s="2">
        <v>0.28000000000000003</v>
      </c>
    </row>
    <row r="17" spans="1:9" x14ac:dyDescent="0.2">
      <c r="A17" t="s">
        <v>4</v>
      </c>
      <c r="B17" t="s">
        <v>25</v>
      </c>
      <c r="C17" t="s">
        <v>11</v>
      </c>
      <c r="E17" s="3">
        <v>73933</v>
      </c>
      <c r="F17" s="6">
        <v>0.76800000000000002</v>
      </c>
      <c r="G17" s="7">
        <v>1.399999999999992E-2</v>
      </c>
      <c r="H17" s="2">
        <v>0.215</v>
      </c>
    </row>
    <row r="18" spans="1:9" x14ac:dyDescent="0.2">
      <c r="A18" t="s">
        <v>4</v>
      </c>
      <c r="B18" t="s">
        <v>25</v>
      </c>
      <c r="C18" t="s">
        <v>13</v>
      </c>
      <c r="E18" s="3">
        <v>29400</v>
      </c>
      <c r="F18" s="6">
        <v>0.71799999999999997</v>
      </c>
      <c r="G18" s="7">
        <v>-3.6000000000000087E-2</v>
      </c>
      <c r="H18" s="2">
        <v>0.115</v>
      </c>
    </row>
    <row r="19" spans="1:9" x14ac:dyDescent="0.2">
      <c r="A19" t="s">
        <v>4</v>
      </c>
      <c r="B19" t="s">
        <v>25</v>
      </c>
      <c r="C19" t="s">
        <v>15</v>
      </c>
      <c r="E19" s="3">
        <v>354564</v>
      </c>
      <c r="F19" s="6">
        <v>0.754</v>
      </c>
      <c r="G19" s="7" t="s">
        <v>17</v>
      </c>
      <c r="H19" s="2">
        <v>0.189</v>
      </c>
      <c r="I19">
        <v>32</v>
      </c>
    </row>
    <row r="20" spans="1:9" x14ac:dyDescent="0.2">
      <c r="A20" t="s">
        <v>4</v>
      </c>
      <c r="B20" t="s">
        <v>26</v>
      </c>
      <c r="C20" t="s">
        <v>5</v>
      </c>
      <c r="E20" s="3">
        <v>62734</v>
      </c>
      <c r="F20" s="6">
        <v>0.755</v>
      </c>
      <c r="G20" s="7">
        <v>9.9999999999994321E-4</v>
      </c>
      <c r="H20" s="2">
        <v>0.10100000000000001</v>
      </c>
    </row>
    <row r="21" spans="1:9" x14ac:dyDescent="0.2">
      <c r="A21" t="s">
        <v>4</v>
      </c>
      <c r="B21" t="s">
        <v>26</v>
      </c>
      <c r="C21" t="s">
        <v>7</v>
      </c>
      <c r="E21" s="3">
        <v>45694</v>
      </c>
      <c r="F21" s="6">
        <v>0.75800000000000001</v>
      </c>
      <c r="G21" s="7">
        <v>3.9999999999999151E-3</v>
      </c>
      <c r="H21" s="2">
        <v>0.13500000000000001</v>
      </c>
    </row>
    <row r="22" spans="1:9" x14ac:dyDescent="0.2">
      <c r="A22" t="s">
        <v>4</v>
      </c>
      <c r="B22" t="s">
        <v>26</v>
      </c>
      <c r="C22" t="s">
        <v>9</v>
      </c>
      <c r="E22" s="3">
        <v>58621</v>
      </c>
      <c r="F22" s="6">
        <v>0.745</v>
      </c>
      <c r="G22" s="7">
        <v>-9.0000000000000566E-3</v>
      </c>
      <c r="H22" s="2">
        <v>0.185</v>
      </c>
    </row>
    <row r="23" spans="1:9" x14ac:dyDescent="0.2">
      <c r="A23" t="s">
        <v>4</v>
      </c>
      <c r="B23" t="s">
        <v>26</v>
      </c>
      <c r="C23" t="s">
        <v>11</v>
      </c>
      <c r="E23" s="3">
        <v>67055</v>
      </c>
      <c r="F23" s="6">
        <v>0.76800000000000002</v>
      </c>
      <c r="G23" s="7">
        <v>1.399999999999992E-2</v>
      </c>
      <c r="H23" s="2">
        <v>0.19500000000000001</v>
      </c>
    </row>
    <row r="24" spans="1:9" x14ac:dyDescent="0.2">
      <c r="A24" t="s">
        <v>4</v>
      </c>
      <c r="B24" t="s">
        <v>26</v>
      </c>
      <c r="C24" t="s">
        <v>13</v>
      </c>
      <c r="E24" s="3">
        <v>50620</v>
      </c>
      <c r="F24" s="6">
        <v>0.71799999999999997</v>
      </c>
      <c r="G24" s="7">
        <v>-3.6000000000000087E-2</v>
      </c>
      <c r="H24" s="2">
        <v>0.19800000000000001</v>
      </c>
    </row>
    <row r="25" spans="1:9" x14ac:dyDescent="0.2">
      <c r="A25" t="s">
        <v>4</v>
      </c>
      <c r="B25" t="s">
        <v>26</v>
      </c>
      <c r="C25" t="s">
        <v>15</v>
      </c>
      <c r="E25" s="3">
        <v>262640</v>
      </c>
      <c r="F25" s="6">
        <v>0.754</v>
      </c>
      <c r="G25" s="7" t="s">
        <v>17</v>
      </c>
      <c r="H25" s="2">
        <v>0.14000000000000001</v>
      </c>
      <c r="I25">
        <v>24</v>
      </c>
    </row>
    <row r="26" spans="1:9" x14ac:dyDescent="0.2">
      <c r="A26" t="s">
        <v>4</v>
      </c>
      <c r="B26" t="s">
        <v>27</v>
      </c>
      <c r="C26" t="s">
        <v>5</v>
      </c>
      <c r="E26" s="3">
        <v>45964</v>
      </c>
      <c r="F26" s="6">
        <v>0.755</v>
      </c>
      <c r="G26" s="7">
        <v>9.9999999999994321E-4</v>
      </c>
      <c r="H26" s="2">
        <v>7.400000000000001E-2</v>
      </c>
    </row>
    <row r="27" spans="1:9" x14ac:dyDescent="0.2">
      <c r="A27" t="s">
        <v>4</v>
      </c>
      <c r="B27" t="s">
        <v>27</v>
      </c>
      <c r="C27" t="s">
        <v>7</v>
      </c>
      <c r="E27" s="3">
        <v>23693</v>
      </c>
      <c r="F27" s="6">
        <v>0.75800000000000001</v>
      </c>
      <c r="G27" s="7">
        <v>3.9999999999999151E-3</v>
      </c>
      <c r="H27" s="2">
        <v>7.0000000000000007E-2</v>
      </c>
    </row>
    <row r="28" spans="1:9" x14ac:dyDescent="0.2">
      <c r="A28" t="s">
        <v>4</v>
      </c>
      <c r="B28" t="s">
        <v>27</v>
      </c>
      <c r="C28" t="s">
        <v>9</v>
      </c>
      <c r="E28" s="3">
        <v>18378</v>
      </c>
      <c r="F28" s="6">
        <v>0.745</v>
      </c>
      <c r="G28" s="7">
        <v>-9.0000000000000566E-3</v>
      </c>
      <c r="H28" s="2">
        <v>5.8000000000000003E-2</v>
      </c>
    </row>
    <row r="29" spans="1:9" x14ac:dyDescent="0.2">
      <c r="A29" t="s">
        <v>4</v>
      </c>
      <c r="B29" t="s">
        <v>27</v>
      </c>
      <c r="C29" t="s">
        <v>11</v>
      </c>
      <c r="E29" s="3">
        <v>25790</v>
      </c>
      <c r="F29" s="6">
        <v>0.76800000000000002</v>
      </c>
      <c r="G29" s="7">
        <v>1.399999999999992E-2</v>
      </c>
      <c r="H29" s="2">
        <v>7.4999999999999997E-2</v>
      </c>
    </row>
    <row r="30" spans="1:9" x14ac:dyDescent="0.2">
      <c r="A30" t="s">
        <v>4</v>
      </c>
      <c r="B30" t="s">
        <v>27</v>
      </c>
      <c r="C30" t="s">
        <v>13</v>
      </c>
      <c r="E30" s="3">
        <v>36303</v>
      </c>
      <c r="F30" s="6">
        <v>0.71799999999999997</v>
      </c>
      <c r="G30" s="7">
        <v>-3.6000000000000087E-2</v>
      </c>
      <c r="H30" s="2">
        <v>0.14199999999999999</v>
      </c>
    </row>
    <row r="31" spans="1:9" x14ac:dyDescent="0.2">
      <c r="A31" t="s">
        <v>4</v>
      </c>
      <c r="B31" t="s">
        <v>27</v>
      </c>
      <c r="C31" t="s">
        <v>15</v>
      </c>
      <c r="E31" s="3">
        <v>150080</v>
      </c>
      <c r="F31" s="6">
        <v>0.754</v>
      </c>
      <c r="G31" s="7" t="s">
        <v>17</v>
      </c>
      <c r="H31" s="2">
        <v>0.08</v>
      </c>
      <c r="I31">
        <v>13</v>
      </c>
    </row>
    <row r="32" spans="1:9" x14ac:dyDescent="0.2">
      <c r="A32" t="s">
        <v>4</v>
      </c>
      <c r="B32" t="s">
        <v>28</v>
      </c>
      <c r="C32" t="s">
        <v>5</v>
      </c>
      <c r="E32" s="3">
        <v>53417</v>
      </c>
      <c r="F32" s="6">
        <v>0.755</v>
      </c>
      <c r="G32" s="7">
        <v>9.9999999999994321E-4</v>
      </c>
      <c r="H32" s="2">
        <v>8.5999999999999993E-2</v>
      </c>
    </row>
    <row r="33" spans="1:9" x14ac:dyDescent="0.2">
      <c r="A33" t="s">
        <v>4</v>
      </c>
      <c r="B33" t="s">
        <v>28</v>
      </c>
      <c r="C33" t="s">
        <v>7</v>
      </c>
      <c r="E33" s="3">
        <v>23693</v>
      </c>
      <c r="F33" s="6">
        <v>0.75800000000000001</v>
      </c>
      <c r="G33" s="7">
        <v>3.9999999999999151E-3</v>
      </c>
      <c r="H33" s="2">
        <v>7.0000000000000007E-2</v>
      </c>
    </row>
    <row r="34" spans="1:9" x14ac:dyDescent="0.2">
      <c r="A34" t="s">
        <v>4</v>
      </c>
      <c r="B34" t="s">
        <v>28</v>
      </c>
      <c r="C34" t="s">
        <v>9</v>
      </c>
      <c r="E34" s="3">
        <v>15210</v>
      </c>
      <c r="F34" s="6">
        <v>0.745</v>
      </c>
      <c r="G34" s="7">
        <v>-9.0000000000000566E-3</v>
      </c>
      <c r="H34" s="2">
        <v>4.8000000000000001E-2</v>
      </c>
    </row>
    <row r="35" spans="1:9" x14ac:dyDescent="0.2">
      <c r="A35" t="s">
        <v>4</v>
      </c>
      <c r="B35" t="s">
        <v>28</v>
      </c>
      <c r="C35" t="s">
        <v>11</v>
      </c>
      <c r="E35" s="3">
        <v>20632</v>
      </c>
      <c r="F35" s="6">
        <v>0.76800000000000002</v>
      </c>
      <c r="G35" s="7">
        <v>1.399999999999992E-2</v>
      </c>
      <c r="H35" s="2">
        <v>0.06</v>
      </c>
    </row>
    <row r="36" spans="1:9" x14ac:dyDescent="0.2">
      <c r="A36" t="s">
        <v>4</v>
      </c>
      <c r="B36" t="s">
        <v>28</v>
      </c>
      <c r="C36" t="s">
        <v>13</v>
      </c>
      <c r="E36" s="3">
        <v>14061</v>
      </c>
      <c r="F36" s="6">
        <v>0.71799999999999997</v>
      </c>
      <c r="G36" s="7">
        <v>-3.6000000000000087E-2</v>
      </c>
      <c r="H36" s="2">
        <v>5.5E-2</v>
      </c>
    </row>
    <row r="37" spans="1:9" x14ac:dyDescent="0.2">
      <c r="A37" t="s">
        <v>4</v>
      </c>
      <c r="B37" t="s">
        <v>28</v>
      </c>
      <c r="C37" t="s">
        <v>15</v>
      </c>
      <c r="E37" s="3">
        <v>135072</v>
      </c>
      <c r="F37" s="6">
        <v>0.754</v>
      </c>
      <c r="G37" s="7" t="s">
        <v>17</v>
      </c>
      <c r="H37" s="2">
        <v>7.2000000000000008E-2</v>
      </c>
      <c r="I37">
        <v>12</v>
      </c>
    </row>
    <row r="38" spans="1:9" x14ac:dyDescent="0.2">
      <c r="A38" t="s">
        <v>4</v>
      </c>
      <c r="B38" t="s">
        <v>29</v>
      </c>
      <c r="C38" t="s">
        <v>5</v>
      </c>
      <c r="D38">
        <v>767937</v>
      </c>
      <c r="E38" s="3">
        <v>67082</v>
      </c>
      <c r="F38" s="6">
        <v>0.755</v>
      </c>
      <c r="G38" s="7">
        <v>9.9999999999994321E-4</v>
      </c>
      <c r="H38" s="2">
        <v>0.108</v>
      </c>
    </row>
    <row r="39" spans="1:9" x14ac:dyDescent="0.2">
      <c r="A39" t="s">
        <v>4</v>
      </c>
      <c r="B39" t="s">
        <v>29</v>
      </c>
      <c r="C39" t="s">
        <v>7</v>
      </c>
      <c r="D39">
        <v>435308</v>
      </c>
      <c r="E39" s="3">
        <v>34524</v>
      </c>
      <c r="F39" s="6">
        <v>0.75800000000000001</v>
      </c>
      <c r="G39" s="7">
        <v>3.9999999999999151E-3</v>
      </c>
      <c r="H39" s="2">
        <v>0.10199999999999999</v>
      </c>
    </row>
    <row r="40" spans="1:9" x14ac:dyDescent="0.2">
      <c r="A40" t="s">
        <v>4</v>
      </c>
      <c r="B40" t="s">
        <v>29</v>
      </c>
      <c r="C40" t="s">
        <v>9</v>
      </c>
      <c r="D40">
        <v>364656</v>
      </c>
      <c r="E40" s="3">
        <v>34855</v>
      </c>
      <c r="F40" s="6">
        <v>0.745</v>
      </c>
      <c r="G40" s="7">
        <v>-9.0000000000000566E-3</v>
      </c>
      <c r="H40" s="2">
        <v>0.11</v>
      </c>
    </row>
    <row r="41" spans="1:9" x14ac:dyDescent="0.2">
      <c r="A41" t="s">
        <v>4</v>
      </c>
      <c r="B41" t="s">
        <v>29</v>
      </c>
      <c r="C41" t="s">
        <v>11</v>
      </c>
      <c r="D41">
        <v>483301</v>
      </c>
      <c r="E41" s="3">
        <v>39545</v>
      </c>
      <c r="F41" s="6">
        <v>0.76800000000000002</v>
      </c>
      <c r="G41" s="7">
        <v>1.399999999999992E-2</v>
      </c>
      <c r="H41" s="2">
        <v>0.115</v>
      </c>
    </row>
    <row r="42" spans="1:9" x14ac:dyDescent="0.2">
      <c r="A42" t="s">
        <v>4</v>
      </c>
      <c r="B42" t="s">
        <v>29</v>
      </c>
      <c r="C42" t="s">
        <v>13</v>
      </c>
      <c r="D42">
        <v>404507</v>
      </c>
      <c r="E42" s="3">
        <v>25054</v>
      </c>
      <c r="F42" s="6">
        <v>0.71799999999999997</v>
      </c>
      <c r="G42" s="7">
        <v>-3.6000000000000087E-2</v>
      </c>
      <c r="H42" s="2">
        <v>9.8000000000000004E-2</v>
      </c>
    </row>
    <row r="43" spans="1:9" x14ac:dyDescent="0.2">
      <c r="A43" t="s">
        <v>4</v>
      </c>
      <c r="B43" t="s">
        <v>29</v>
      </c>
      <c r="C43" t="s">
        <v>15</v>
      </c>
      <c r="D43">
        <v>2455709</v>
      </c>
      <c r="E43" s="3">
        <v>232624</v>
      </c>
      <c r="F43" s="6">
        <v>0.754</v>
      </c>
      <c r="G43" s="7" t="s">
        <v>17</v>
      </c>
      <c r="H43" s="2">
        <v>0.124</v>
      </c>
    </row>
    <row r="44" spans="1:9" x14ac:dyDescent="0.2">
      <c r="A44" t="s">
        <v>18</v>
      </c>
      <c r="B44" t="s">
        <v>23</v>
      </c>
      <c r="C44" t="s">
        <v>5</v>
      </c>
      <c r="E44" s="3">
        <v>140383</v>
      </c>
      <c r="F44" s="6">
        <v>0.63</v>
      </c>
      <c r="G44" s="7">
        <v>1.0000000000000139E-3</v>
      </c>
      <c r="H44" s="2">
        <v>0.35599999999999998</v>
      </c>
    </row>
    <row r="45" spans="1:9" x14ac:dyDescent="0.2">
      <c r="A45" t="s">
        <v>18</v>
      </c>
      <c r="B45" t="s">
        <v>23</v>
      </c>
      <c r="C45" t="s">
        <v>7</v>
      </c>
      <c r="E45" s="3">
        <v>58018</v>
      </c>
      <c r="F45" s="6">
        <v>0.63</v>
      </c>
      <c r="G45" s="7">
        <v>1.0000000000000139E-3</v>
      </c>
      <c r="H45" s="2">
        <v>0.27</v>
      </c>
    </row>
    <row r="46" spans="1:9" x14ac:dyDescent="0.2">
      <c r="A46" t="s">
        <v>18</v>
      </c>
      <c r="B46" t="s">
        <v>23</v>
      </c>
      <c r="C46" t="s">
        <v>9</v>
      </c>
      <c r="E46" s="3">
        <v>35204</v>
      </c>
      <c r="F46" s="6">
        <v>0.61</v>
      </c>
      <c r="G46" s="7">
        <v>-1.8999999999999989E-2</v>
      </c>
      <c r="H46" s="2">
        <v>0.17499999999999999</v>
      </c>
    </row>
    <row r="47" spans="1:9" x14ac:dyDescent="0.2">
      <c r="A47" t="s">
        <v>18</v>
      </c>
      <c r="B47" t="s">
        <v>23</v>
      </c>
      <c r="C47" t="s">
        <v>11</v>
      </c>
      <c r="E47" s="3">
        <v>48465</v>
      </c>
      <c r="F47" s="6">
        <v>0.64</v>
      </c>
      <c r="G47" s="7">
        <v>1.100000000000001E-2</v>
      </c>
      <c r="H47" s="2">
        <v>0.222</v>
      </c>
    </row>
    <row r="48" spans="1:9" x14ac:dyDescent="0.2">
      <c r="A48" t="s">
        <v>18</v>
      </c>
      <c r="B48" t="s">
        <v>23</v>
      </c>
      <c r="C48" t="s">
        <v>13</v>
      </c>
      <c r="E48" s="3">
        <v>44634</v>
      </c>
      <c r="F48" s="6">
        <v>0.58200000000000007</v>
      </c>
      <c r="G48" s="7">
        <v>-4.6999999999999958E-2</v>
      </c>
      <c r="H48" s="2">
        <v>0.27500000000000002</v>
      </c>
    </row>
    <row r="49" spans="1:9" x14ac:dyDescent="0.2">
      <c r="A49" t="s">
        <v>18</v>
      </c>
      <c r="B49" t="s">
        <v>23</v>
      </c>
      <c r="C49" t="s">
        <v>15</v>
      </c>
      <c r="E49" s="3">
        <v>335862</v>
      </c>
      <c r="F49" s="6">
        <v>0.629</v>
      </c>
      <c r="G49" s="7" t="s">
        <v>17</v>
      </c>
      <c r="H49" s="2">
        <v>0.28199999999999997</v>
      </c>
      <c r="I49">
        <v>52</v>
      </c>
    </row>
    <row r="50" spans="1:9" x14ac:dyDescent="0.2">
      <c r="A50" t="s">
        <v>18</v>
      </c>
      <c r="B50" t="s">
        <v>24</v>
      </c>
      <c r="C50" t="s">
        <v>5</v>
      </c>
      <c r="E50" s="3">
        <v>77289</v>
      </c>
      <c r="F50" s="6">
        <v>0.63</v>
      </c>
      <c r="G50" s="7">
        <v>1.0000000000000139E-3</v>
      </c>
      <c r="H50" s="2">
        <v>0.19600000000000001</v>
      </c>
    </row>
    <row r="51" spans="1:9" x14ac:dyDescent="0.2">
      <c r="A51" t="s">
        <v>18</v>
      </c>
      <c r="B51" t="s">
        <v>24</v>
      </c>
      <c r="C51" t="s">
        <v>7</v>
      </c>
      <c r="E51" s="3">
        <v>39109</v>
      </c>
      <c r="F51" s="6">
        <v>0.63</v>
      </c>
      <c r="G51" s="7">
        <v>1.0000000000000139E-3</v>
      </c>
      <c r="H51" s="2">
        <v>0.182</v>
      </c>
    </row>
    <row r="52" spans="1:9" x14ac:dyDescent="0.2">
      <c r="A52" t="s">
        <v>18</v>
      </c>
      <c r="B52" t="s">
        <v>24</v>
      </c>
      <c r="C52" t="s">
        <v>9</v>
      </c>
      <c r="E52" s="3">
        <v>35808</v>
      </c>
      <c r="F52" s="6">
        <v>0.61</v>
      </c>
      <c r="G52" s="7">
        <v>-1.8999999999999989E-2</v>
      </c>
      <c r="H52" s="2">
        <v>0.17799999999999999</v>
      </c>
    </row>
    <row r="53" spans="1:9" x14ac:dyDescent="0.2">
      <c r="A53" t="s">
        <v>18</v>
      </c>
      <c r="B53" t="s">
        <v>24</v>
      </c>
      <c r="C53" t="s">
        <v>11</v>
      </c>
      <c r="E53" s="3">
        <v>39296</v>
      </c>
      <c r="F53" s="6">
        <v>0.64</v>
      </c>
      <c r="G53" s="7">
        <v>1.100000000000001E-2</v>
      </c>
      <c r="H53" s="2">
        <v>0.18</v>
      </c>
    </row>
    <row r="54" spans="1:9" x14ac:dyDescent="0.2">
      <c r="A54" t="s">
        <v>18</v>
      </c>
      <c r="B54" t="s">
        <v>24</v>
      </c>
      <c r="C54" t="s">
        <v>13</v>
      </c>
      <c r="E54" s="3">
        <v>32136</v>
      </c>
      <c r="F54" s="6">
        <v>0.58200000000000007</v>
      </c>
      <c r="G54" s="7">
        <v>-4.6999999999999958E-2</v>
      </c>
      <c r="H54" s="2">
        <v>0.19800000000000001</v>
      </c>
    </row>
    <row r="55" spans="1:9" x14ac:dyDescent="0.2">
      <c r="A55" t="s">
        <v>18</v>
      </c>
      <c r="B55" t="s">
        <v>24</v>
      </c>
      <c r="C55" t="s">
        <v>15</v>
      </c>
      <c r="E55" s="3">
        <v>219144</v>
      </c>
      <c r="F55" s="6">
        <v>0.629</v>
      </c>
      <c r="G55" s="7" t="s">
        <v>17</v>
      </c>
      <c r="H55" s="2">
        <v>0.184</v>
      </c>
      <c r="I55">
        <v>34</v>
      </c>
    </row>
    <row r="56" spans="1:9" x14ac:dyDescent="0.2">
      <c r="A56" t="s">
        <v>18</v>
      </c>
      <c r="B56" t="s">
        <v>25</v>
      </c>
      <c r="C56" t="s">
        <v>5</v>
      </c>
      <c r="E56" s="3">
        <v>60727</v>
      </c>
      <c r="F56" s="6">
        <v>0.63</v>
      </c>
      <c r="G56" s="7">
        <v>1.0000000000000139E-3</v>
      </c>
      <c r="H56" s="2">
        <v>0.154</v>
      </c>
    </row>
    <row r="57" spans="1:9" x14ac:dyDescent="0.2">
      <c r="A57" t="s">
        <v>18</v>
      </c>
      <c r="B57" t="s">
        <v>25</v>
      </c>
      <c r="C57" t="s">
        <v>7</v>
      </c>
      <c r="E57" s="3">
        <v>44696</v>
      </c>
      <c r="F57" s="6">
        <v>0.63</v>
      </c>
      <c r="G57" s="7">
        <v>1.0000000000000139E-3</v>
      </c>
      <c r="H57" s="2">
        <v>0.20799999999999999</v>
      </c>
    </row>
    <row r="58" spans="1:9" x14ac:dyDescent="0.2">
      <c r="A58" t="s">
        <v>18</v>
      </c>
      <c r="B58" t="s">
        <v>25</v>
      </c>
      <c r="C58" t="s">
        <v>9</v>
      </c>
      <c r="E58" s="3">
        <v>51298</v>
      </c>
      <c r="F58" s="6">
        <v>0.61</v>
      </c>
      <c r="G58" s="7">
        <v>-1.8999999999999989E-2</v>
      </c>
      <c r="H58" s="2">
        <v>0.255</v>
      </c>
    </row>
    <row r="59" spans="1:9" x14ac:dyDescent="0.2">
      <c r="A59" t="s">
        <v>18</v>
      </c>
      <c r="B59" t="s">
        <v>25</v>
      </c>
      <c r="C59" t="s">
        <v>11</v>
      </c>
      <c r="E59" s="3">
        <v>41479</v>
      </c>
      <c r="F59" s="6">
        <v>0.64</v>
      </c>
      <c r="G59" s="7">
        <v>1.100000000000001E-2</v>
      </c>
      <c r="H59" s="2">
        <v>0.19</v>
      </c>
    </row>
    <row r="60" spans="1:9" x14ac:dyDescent="0.2">
      <c r="A60" t="s">
        <v>18</v>
      </c>
      <c r="B60" t="s">
        <v>25</v>
      </c>
      <c r="C60" t="s">
        <v>13</v>
      </c>
      <c r="E60" s="3">
        <v>14932</v>
      </c>
      <c r="F60" s="6">
        <v>0.58200000000000007</v>
      </c>
      <c r="G60" s="7">
        <v>-4.6999999999999958E-2</v>
      </c>
      <c r="H60" s="2">
        <v>9.1999999999999998E-2</v>
      </c>
    </row>
    <row r="61" spans="1:9" x14ac:dyDescent="0.2">
      <c r="A61" t="s">
        <v>18</v>
      </c>
      <c r="B61" t="s">
        <v>25</v>
      </c>
      <c r="C61" t="s">
        <v>15</v>
      </c>
      <c r="E61" s="3">
        <v>219144</v>
      </c>
      <c r="F61" s="6">
        <v>0.629</v>
      </c>
      <c r="G61" s="7" t="s">
        <v>17</v>
      </c>
      <c r="H61" s="2">
        <v>0.184</v>
      </c>
      <c r="I61">
        <v>34</v>
      </c>
    </row>
    <row r="62" spans="1:9" x14ac:dyDescent="0.2">
      <c r="A62" t="s">
        <v>18</v>
      </c>
      <c r="B62" t="s">
        <v>26</v>
      </c>
      <c r="C62" t="s">
        <v>5</v>
      </c>
      <c r="E62" s="3">
        <v>35096</v>
      </c>
      <c r="F62" s="6">
        <v>0.63</v>
      </c>
      <c r="G62" s="7">
        <v>1.0000000000000139E-3</v>
      </c>
      <c r="H62" s="2">
        <v>8.900000000000001E-2</v>
      </c>
    </row>
    <row r="63" spans="1:9" x14ac:dyDescent="0.2">
      <c r="A63" t="s">
        <v>18</v>
      </c>
      <c r="B63" t="s">
        <v>26</v>
      </c>
      <c r="C63" t="s">
        <v>7</v>
      </c>
      <c r="E63" s="3">
        <v>24712</v>
      </c>
      <c r="F63" s="6">
        <v>0.63</v>
      </c>
      <c r="G63" s="7">
        <v>1.0000000000000139E-3</v>
      </c>
      <c r="H63" s="2">
        <v>0.115</v>
      </c>
    </row>
    <row r="64" spans="1:9" x14ac:dyDescent="0.2">
      <c r="A64" t="s">
        <v>18</v>
      </c>
      <c r="B64" t="s">
        <v>26</v>
      </c>
      <c r="C64" t="s">
        <v>9</v>
      </c>
      <c r="E64" s="3">
        <v>32187</v>
      </c>
      <c r="F64" s="6">
        <v>0.61</v>
      </c>
      <c r="G64" s="7">
        <v>-1.8999999999999989E-2</v>
      </c>
      <c r="H64" s="2">
        <v>0.16</v>
      </c>
    </row>
    <row r="65" spans="1:9" x14ac:dyDescent="0.2">
      <c r="A65" t="s">
        <v>18</v>
      </c>
      <c r="B65" t="s">
        <v>26</v>
      </c>
      <c r="C65" t="s">
        <v>11</v>
      </c>
      <c r="E65" s="3">
        <v>37550</v>
      </c>
      <c r="F65" s="6">
        <v>0.64</v>
      </c>
      <c r="G65" s="7">
        <v>1.100000000000001E-2</v>
      </c>
      <c r="H65" s="2">
        <v>0.17199999999999999</v>
      </c>
    </row>
    <row r="66" spans="1:9" x14ac:dyDescent="0.2">
      <c r="A66" t="s">
        <v>18</v>
      </c>
      <c r="B66" t="s">
        <v>26</v>
      </c>
      <c r="C66" t="s">
        <v>13</v>
      </c>
      <c r="E66" s="3">
        <v>26780</v>
      </c>
      <c r="F66" s="6">
        <v>0.58200000000000007</v>
      </c>
      <c r="G66" s="7">
        <v>-4.6999999999999958E-2</v>
      </c>
      <c r="H66" s="2">
        <v>0.16500000000000001</v>
      </c>
    </row>
    <row r="67" spans="1:9" x14ac:dyDescent="0.2">
      <c r="A67" t="s">
        <v>18</v>
      </c>
      <c r="B67" t="s">
        <v>26</v>
      </c>
      <c r="C67" t="s">
        <v>15</v>
      </c>
      <c r="E67" s="3">
        <v>145302</v>
      </c>
      <c r="F67" s="6">
        <v>0.629</v>
      </c>
      <c r="G67" s="7" t="s">
        <v>17</v>
      </c>
      <c r="H67" s="2">
        <v>0.122</v>
      </c>
      <c r="I67">
        <v>22</v>
      </c>
    </row>
    <row r="68" spans="1:9" x14ac:dyDescent="0.2">
      <c r="A68" t="s">
        <v>18</v>
      </c>
      <c r="B68" t="s">
        <v>27</v>
      </c>
      <c r="C68" t="s">
        <v>5</v>
      </c>
      <c r="E68" s="3">
        <v>35490</v>
      </c>
      <c r="F68" s="6">
        <v>0.63</v>
      </c>
      <c r="G68" s="7">
        <v>1.0000000000000139E-3</v>
      </c>
      <c r="H68" s="2">
        <v>0.09</v>
      </c>
    </row>
    <row r="69" spans="1:9" x14ac:dyDescent="0.2">
      <c r="A69" t="s">
        <v>18</v>
      </c>
      <c r="B69" t="s">
        <v>27</v>
      </c>
      <c r="C69" t="s">
        <v>7</v>
      </c>
      <c r="E69" s="3">
        <v>19769</v>
      </c>
      <c r="F69" s="6">
        <v>0.63</v>
      </c>
      <c r="G69" s="7">
        <v>1.0000000000000139E-3</v>
      </c>
      <c r="H69" s="2">
        <v>9.1999999999999998E-2</v>
      </c>
    </row>
    <row r="70" spans="1:9" x14ac:dyDescent="0.2">
      <c r="A70" t="s">
        <v>18</v>
      </c>
      <c r="B70" t="s">
        <v>27</v>
      </c>
      <c r="C70" t="s">
        <v>9</v>
      </c>
      <c r="E70" s="3">
        <v>16093</v>
      </c>
      <c r="F70" s="6">
        <v>0.61</v>
      </c>
      <c r="G70" s="7">
        <v>-1.8999999999999989E-2</v>
      </c>
      <c r="H70" s="2">
        <v>0.08</v>
      </c>
    </row>
    <row r="71" spans="1:9" x14ac:dyDescent="0.2">
      <c r="A71" t="s">
        <v>18</v>
      </c>
      <c r="B71" t="s">
        <v>27</v>
      </c>
      <c r="C71" t="s">
        <v>11</v>
      </c>
      <c r="E71" s="3">
        <v>21395</v>
      </c>
      <c r="F71" s="6">
        <v>0.64</v>
      </c>
      <c r="G71" s="7">
        <v>1.100000000000001E-2</v>
      </c>
      <c r="H71" s="2">
        <v>9.8000000000000004E-2</v>
      </c>
    </row>
    <row r="72" spans="1:9" x14ac:dyDescent="0.2">
      <c r="A72" t="s">
        <v>18</v>
      </c>
      <c r="B72" t="s">
        <v>27</v>
      </c>
      <c r="C72" t="s">
        <v>13</v>
      </c>
      <c r="E72" s="3">
        <v>28890</v>
      </c>
      <c r="F72" s="6">
        <v>0.58200000000000007</v>
      </c>
      <c r="G72" s="7">
        <v>-4.6999999999999958E-2</v>
      </c>
      <c r="H72" s="2">
        <v>0.17799999999999999</v>
      </c>
    </row>
    <row r="73" spans="1:9" x14ac:dyDescent="0.2">
      <c r="A73" t="s">
        <v>18</v>
      </c>
      <c r="B73" t="s">
        <v>27</v>
      </c>
      <c r="C73" t="s">
        <v>15</v>
      </c>
      <c r="E73" s="3">
        <v>108381</v>
      </c>
      <c r="F73" s="6">
        <v>0.629</v>
      </c>
      <c r="G73" s="7" t="s">
        <v>17</v>
      </c>
      <c r="H73" s="2">
        <v>9.0999999999999998E-2</v>
      </c>
      <c r="I73">
        <v>17</v>
      </c>
    </row>
    <row r="74" spans="1:9" x14ac:dyDescent="0.2">
      <c r="A74" t="s">
        <v>18</v>
      </c>
      <c r="B74" t="s">
        <v>28</v>
      </c>
      <c r="C74" t="s">
        <v>5</v>
      </c>
      <c r="E74" s="3">
        <v>20111</v>
      </c>
      <c r="F74" s="6">
        <v>0.63</v>
      </c>
      <c r="G74" s="7">
        <v>1.0000000000000139E-3</v>
      </c>
      <c r="H74" s="2">
        <v>5.0999999999999997E-2</v>
      </c>
    </row>
    <row r="75" spans="1:9" x14ac:dyDescent="0.2">
      <c r="A75" t="s">
        <v>18</v>
      </c>
      <c r="B75" t="s">
        <v>28</v>
      </c>
      <c r="C75" t="s">
        <v>7</v>
      </c>
      <c r="E75" s="3">
        <v>10314</v>
      </c>
      <c r="F75" s="6">
        <v>0.63</v>
      </c>
      <c r="G75" s="7">
        <v>1.0000000000000139E-3</v>
      </c>
      <c r="H75" s="2">
        <v>4.8000000000000001E-2</v>
      </c>
    </row>
    <row r="76" spans="1:9" x14ac:dyDescent="0.2">
      <c r="A76" t="s">
        <v>18</v>
      </c>
      <c r="B76" t="s">
        <v>28</v>
      </c>
      <c r="C76" t="s">
        <v>9</v>
      </c>
      <c r="E76" s="3">
        <v>7041</v>
      </c>
      <c r="F76" s="6">
        <v>0.61</v>
      </c>
      <c r="G76" s="7">
        <v>-1.8999999999999989E-2</v>
      </c>
      <c r="H76" s="2">
        <v>3.5000000000000003E-2</v>
      </c>
    </row>
    <row r="77" spans="1:9" x14ac:dyDescent="0.2">
      <c r="A77" t="s">
        <v>18</v>
      </c>
      <c r="B77" t="s">
        <v>28</v>
      </c>
      <c r="C77" t="s">
        <v>11</v>
      </c>
      <c r="E77" s="3">
        <v>9824</v>
      </c>
      <c r="F77" s="6">
        <v>0.64</v>
      </c>
      <c r="G77" s="7">
        <v>1.100000000000001E-2</v>
      </c>
      <c r="H77" s="2">
        <v>4.4999999999999998E-2</v>
      </c>
    </row>
    <row r="78" spans="1:9" x14ac:dyDescent="0.2">
      <c r="A78" t="s">
        <v>18</v>
      </c>
      <c r="B78" t="s">
        <v>28</v>
      </c>
      <c r="C78" t="s">
        <v>13</v>
      </c>
      <c r="E78" s="3">
        <v>6492</v>
      </c>
      <c r="F78" s="6">
        <v>0.58200000000000007</v>
      </c>
      <c r="G78" s="7">
        <v>-4.6999999999999958E-2</v>
      </c>
      <c r="H78" s="2">
        <v>0.04</v>
      </c>
    </row>
    <row r="79" spans="1:9" x14ac:dyDescent="0.2">
      <c r="A79" t="s">
        <v>18</v>
      </c>
      <c r="B79" t="s">
        <v>28</v>
      </c>
      <c r="C79" t="s">
        <v>15</v>
      </c>
      <c r="E79" s="3">
        <v>54786</v>
      </c>
      <c r="F79" s="6">
        <v>0.629</v>
      </c>
      <c r="G79" s="7" t="s">
        <v>17</v>
      </c>
      <c r="H79" s="2">
        <v>4.5999999999999999E-2</v>
      </c>
    </row>
    <row r="80" spans="1:9" x14ac:dyDescent="0.2">
      <c r="A80" t="s">
        <v>18</v>
      </c>
      <c r="B80" t="s">
        <v>29</v>
      </c>
      <c r="C80" t="s">
        <v>5</v>
      </c>
      <c r="D80">
        <v>760453</v>
      </c>
      <c r="E80" s="3">
        <v>25237</v>
      </c>
      <c r="F80" s="6">
        <v>0.63</v>
      </c>
      <c r="G80" s="7">
        <v>1.0000000000000139E-3</v>
      </c>
      <c r="H80" s="2">
        <v>6.4000000000000001E-2</v>
      </c>
    </row>
    <row r="81" spans="1:9" x14ac:dyDescent="0.2">
      <c r="A81" t="s">
        <v>18</v>
      </c>
      <c r="B81" t="s">
        <v>29</v>
      </c>
      <c r="C81" t="s">
        <v>7</v>
      </c>
      <c r="D81">
        <v>431066</v>
      </c>
      <c r="E81" s="3">
        <v>18265</v>
      </c>
      <c r="F81" s="6">
        <v>0.63</v>
      </c>
      <c r="G81" s="7">
        <v>1.0000000000000139E-3</v>
      </c>
      <c r="H81" s="2">
        <v>8.5000000000000006E-2</v>
      </c>
    </row>
    <row r="82" spans="1:9" x14ac:dyDescent="0.2">
      <c r="A82" t="s">
        <v>18</v>
      </c>
      <c r="B82" t="s">
        <v>29</v>
      </c>
      <c r="C82" t="s">
        <v>9</v>
      </c>
      <c r="D82">
        <v>361102</v>
      </c>
      <c r="E82" s="3">
        <v>23738</v>
      </c>
      <c r="F82" s="6">
        <v>0.61</v>
      </c>
      <c r="G82" s="7">
        <v>-1.8999999999999989E-2</v>
      </c>
      <c r="H82" s="2">
        <v>0.11799999999999999</v>
      </c>
    </row>
    <row r="83" spans="1:9" x14ac:dyDescent="0.2">
      <c r="A83" t="s">
        <v>18</v>
      </c>
      <c r="B83" t="s">
        <v>29</v>
      </c>
      <c r="C83" t="s">
        <v>11</v>
      </c>
      <c r="D83">
        <v>478591</v>
      </c>
      <c r="E83" s="3">
        <v>20085</v>
      </c>
      <c r="F83" s="6">
        <v>0.64</v>
      </c>
      <c r="G83" s="7">
        <v>1.100000000000001E-2</v>
      </c>
      <c r="H83" s="2">
        <v>9.1999999999999998E-2</v>
      </c>
    </row>
    <row r="84" spans="1:9" x14ac:dyDescent="0.2">
      <c r="A84" t="s">
        <v>18</v>
      </c>
      <c r="B84" t="s">
        <v>29</v>
      </c>
      <c r="C84" t="s">
        <v>13</v>
      </c>
      <c r="D84">
        <v>400565</v>
      </c>
      <c r="E84" s="3">
        <v>8440</v>
      </c>
      <c r="F84" s="6">
        <v>0.58200000000000007</v>
      </c>
      <c r="G84" s="7">
        <v>-4.6999999999999958E-2</v>
      </c>
      <c r="H84" s="2">
        <v>5.1999999999999998E-2</v>
      </c>
    </row>
    <row r="85" spans="1:9" x14ac:dyDescent="0.2">
      <c r="A85" t="s">
        <v>18</v>
      </c>
      <c r="B85" t="s">
        <v>29</v>
      </c>
      <c r="C85" t="s">
        <v>15</v>
      </c>
      <c r="D85">
        <v>2431776</v>
      </c>
      <c r="E85" s="3">
        <v>108381</v>
      </c>
      <c r="F85" s="6">
        <v>0.629</v>
      </c>
      <c r="G85" s="7" t="s">
        <v>17</v>
      </c>
      <c r="H85" s="2">
        <v>9.0999999999999998E-2</v>
      </c>
    </row>
    <row r="86" spans="1:9" x14ac:dyDescent="0.2">
      <c r="A86" t="s">
        <v>30</v>
      </c>
      <c r="B86" t="s">
        <v>23</v>
      </c>
      <c r="C86" t="s">
        <v>5</v>
      </c>
      <c r="G86" s="7" t="s">
        <v>47</v>
      </c>
      <c r="H86" s="2">
        <v>0.24</v>
      </c>
    </row>
    <row r="87" spans="1:9" x14ac:dyDescent="0.2">
      <c r="A87" t="s">
        <v>30</v>
      </c>
      <c r="B87" t="s">
        <v>23</v>
      </c>
      <c r="C87" t="s">
        <v>7</v>
      </c>
      <c r="G87" s="7" t="s">
        <v>47</v>
      </c>
      <c r="H87" s="2">
        <v>0.21</v>
      </c>
    </row>
    <row r="88" spans="1:9" x14ac:dyDescent="0.2">
      <c r="A88" t="s">
        <v>30</v>
      </c>
      <c r="B88" t="s">
        <v>23</v>
      </c>
      <c r="C88" t="s">
        <v>9</v>
      </c>
      <c r="G88" s="7" t="s">
        <v>47</v>
      </c>
      <c r="H88" s="2">
        <v>0.13</v>
      </c>
    </row>
    <row r="89" spans="1:9" x14ac:dyDescent="0.2">
      <c r="A89" t="s">
        <v>30</v>
      </c>
      <c r="B89" t="s">
        <v>23</v>
      </c>
      <c r="C89" t="s">
        <v>11</v>
      </c>
      <c r="G89" s="7" t="s">
        <v>47</v>
      </c>
      <c r="H89" s="2">
        <v>0.2</v>
      </c>
    </row>
    <row r="90" spans="1:9" x14ac:dyDescent="0.2">
      <c r="A90" t="s">
        <v>30</v>
      </c>
      <c r="B90" t="s">
        <v>23</v>
      </c>
      <c r="C90" t="s">
        <v>13</v>
      </c>
      <c r="G90" s="7" t="s">
        <v>47</v>
      </c>
      <c r="H90" s="2">
        <v>0.22</v>
      </c>
    </row>
    <row r="91" spans="1:9" x14ac:dyDescent="0.2">
      <c r="A91" t="s">
        <v>30</v>
      </c>
      <c r="B91" t="s">
        <v>23</v>
      </c>
      <c r="C91" t="s">
        <v>15</v>
      </c>
      <c r="G91" s="7" t="s">
        <v>47</v>
      </c>
      <c r="H91" s="2">
        <v>0.19600000000000001</v>
      </c>
      <c r="I91">
        <v>33</v>
      </c>
    </row>
    <row r="92" spans="1:9" x14ac:dyDescent="0.2">
      <c r="A92" t="s">
        <v>30</v>
      </c>
      <c r="B92" t="s">
        <v>24</v>
      </c>
      <c r="C92" t="s">
        <v>5</v>
      </c>
      <c r="G92" s="7" t="s">
        <v>47</v>
      </c>
      <c r="H92" s="2">
        <v>0.19</v>
      </c>
    </row>
    <row r="93" spans="1:9" x14ac:dyDescent="0.2">
      <c r="A93" t="s">
        <v>30</v>
      </c>
      <c r="B93" t="s">
        <v>24</v>
      </c>
      <c r="C93" t="s">
        <v>7</v>
      </c>
      <c r="H93" s="2">
        <v>0.17</v>
      </c>
    </row>
    <row r="94" spans="1:9" x14ac:dyDescent="0.2">
      <c r="A94" t="s">
        <v>30</v>
      </c>
      <c r="B94" t="s">
        <v>24</v>
      </c>
      <c r="C94" t="s">
        <v>9</v>
      </c>
      <c r="H94" s="2">
        <v>0.15</v>
      </c>
    </row>
    <row r="95" spans="1:9" x14ac:dyDescent="0.2">
      <c r="A95" t="s">
        <v>30</v>
      </c>
      <c r="B95" t="s">
        <v>24</v>
      </c>
      <c r="C95" t="s">
        <v>11</v>
      </c>
      <c r="H95" s="2">
        <v>0.15</v>
      </c>
    </row>
    <row r="96" spans="1:9" x14ac:dyDescent="0.2">
      <c r="A96" t="s">
        <v>30</v>
      </c>
      <c r="B96" t="s">
        <v>24</v>
      </c>
      <c r="C96" t="s">
        <v>13</v>
      </c>
      <c r="H96" s="2">
        <v>0.13</v>
      </c>
    </row>
    <row r="97" spans="1:9" x14ac:dyDescent="0.2">
      <c r="A97" t="s">
        <v>30</v>
      </c>
      <c r="B97" t="s">
        <v>24</v>
      </c>
      <c r="C97" t="s">
        <v>15</v>
      </c>
      <c r="H97" s="2">
        <v>0.152</v>
      </c>
      <c r="I97">
        <v>25</v>
      </c>
    </row>
    <row r="98" spans="1:9" x14ac:dyDescent="0.2">
      <c r="A98" t="s">
        <v>30</v>
      </c>
      <c r="B98" t="s">
        <v>25</v>
      </c>
      <c r="C98" t="s">
        <v>5</v>
      </c>
      <c r="H98" s="2">
        <v>0.16</v>
      </c>
    </row>
    <row r="99" spans="1:9" x14ac:dyDescent="0.2">
      <c r="A99" t="s">
        <v>30</v>
      </c>
      <c r="B99" t="s">
        <v>25</v>
      </c>
      <c r="C99" t="s">
        <v>7</v>
      </c>
      <c r="H99" s="2">
        <v>0.18</v>
      </c>
    </row>
    <row r="100" spans="1:9" x14ac:dyDescent="0.2">
      <c r="A100" t="s">
        <v>30</v>
      </c>
      <c r="B100" t="s">
        <v>25</v>
      </c>
      <c r="C100" t="s">
        <v>9</v>
      </c>
      <c r="H100" s="2">
        <v>0.28000000000000003</v>
      </c>
    </row>
    <row r="101" spans="1:9" x14ac:dyDescent="0.2">
      <c r="A101" t="s">
        <v>30</v>
      </c>
      <c r="B101" t="s">
        <v>25</v>
      </c>
      <c r="C101" t="s">
        <v>11</v>
      </c>
      <c r="H101" s="2">
        <v>0.19</v>
      </c>
    </row>
    <row r="102" spans="1:9" x14ac:dyDescent="0.2">
      <c r="A102" t="s">
        <v>30</v>
      </c>
      <c r="B102" t="s">
        <v>25</v>
      </c>
      <c r="C102" t="s">
        <v>13</v>
      </c>
      <c r="H102" s="2">
        <v>0.09</v>
      </c>
    </row>
    <row r="103" spans="1:9" x14ac:dyDescent="0.2">
      <c r="A103" t="s">
        <v>30</v>
      </c>
      <c r="B103" t="s">
        <v>25</v>
      </c>
      <c r="C103" t="s">
        <v>15</v>
      </c>
      <c r="H103" s="2">
        <v>0.16200000000000001</v>
      </c>
      <c r="I103">
        <v>28</v>
      </c>
    </row>
    <row r="104" spans="1:9" x14ac:dyDescent="0.2">
      <c r="A104" t="s">
        <v>30</v>
      </c>
      <c r="B104" t="s">
        <v>26</v>
      </c>
      <c r="C104" t="s">
        <v>5</v>
      </c>
      <c r="H104" s="2">
        <v>0.12</v>
      </c>
    </row>
    <row r="105" spans="1:9" x14ac:dyDescent="0.2">
      <c r="A105" t="s">
        <v>30</v>
      </c>
      <c r="B105" t="s">
        <v>26</v>
      </c>
      <c r="C105" t="s">
        <v>7</v>
      </c>
      <c r="H105" s="2">
        <v>0.14000000000000001</v>
      </c>
    </row>
    <row r="106" spans="1:9" x14ac:dyDescent="0.2">
      <c r="A106" t="s">
        <v>30</v>
      </c>
      <c r="B106" t="s">
        <v>26</v>
      </c>
      <c r="C106" t="s">
        <v>9</v>
      </c>
      <c r="H106" s="2">
        <v>0.2</v>
      </c>
    </row>
    <row r="107" spans="1:9" x14ac:dyDescent="0.2">
      <c r="A107" t="s">
        <v>30</v>
      </c>
      <c r="B107" t="s">
        <v>26</v>
      </c>
      <c r="C107" t="s">
        <v>11</v>
      </c>
      <c r="H107" s="2">
        <v>0.22</v>
      </c>
    </row>
    <row r="108" spans="1:9" x14ac:dyDescent="0.2">
      <c r="A108" t="s">
        <v>30</v>
      </c>
      <c r="B108" t="s">
        <v>26</v>
      </c>
      <c r="C108" t="s">
        <v>13</v>
      </c>
      <c r="H108" s="2">
        <v>0.18</v>
      </c>
    </row>
    <row r="109" spans="1:9" x14ac:dyDescent="0.2">
      <c r="A109" t="s">
        <v>30</v>
      </c>
      <c r="B109" t="s">
        <v>26</v>
      </c>
      <c r="C109" t="s">
        <v>15</v>
      </c>
      <c r="H109" s="2">
        <v>0.16200000000000001</v>
      </c>
      <c r="I109">
        <v>28</v>
      </c>
    </row>
    <row r="110" spans="1:9" x14ac:dyDescent="0.2">
      <c r="A110" t="s">
        <v>30</v>
      </c>
      <c r="B110" t="s">
        <v>27</v>
      </c>
      <c r="C110" t="s">
        <v>5</v>
      </c>
      <c r="H110" s="2">
        <v>0.13</v>
      </c>
    </row>
    <row r="111" spans="1:9" x14ac:dyDescent="0.2">
      <c r="A111" t="s">
        <v>30</v>
      </c>
      <c r="B111" t="s">
        <v>27</v>
      </c>
      <c r="C111" t="s">
        <v>7</v>
      </c>
      <c r="H111" s="2">
        <v>0.13</v>
      </c>
    </row>
    <row r="112" spans="1:9" x14ac:dyDescent="0.2">
      <c r="A112" t="s">
        <v>30</v>
      </c>
      <c r="B112" t="s">
        <v>27</v>
      </c>
      <c r="C112" t="s">
        <v>9</v>
      </c>
      <c r="H112" s="2">
        <v>0.06</v>
      </c>
    </row>
    <row r="113" spans="1:9" x14ac:dyDescent="0.2">
      <c r="A113" t="s">
        <v>30</v>
      </c>
      <c r="B113" t="s">
        <v>27</v>
      </c>
      <c r="C113" t="s">
        <v>11</v>
      </c>
      <c r="H113" s="2">
        <v>0.13</v>
      </c>
    </row>
    <row r="114" spans="1:9" x14ac:dyDescent="0.2">
      <c r="A114" t="s">
        <v>30</v>
      </c>
      <c r="B114" t="s">
        <v>27</v>
      </c>
      <c r="C114" t="s">
        <v>13</v>
      </c>
      <c r="H114" s="2">
        <v>0.26</v>
      </c>
    </row>
    <row r="115" spans="1:9" x14ac:dyDescent="0.2">
      <c r="A115" t="s">
        <v>30</v>
      </c>
      <c r="B115" t="s">
        <v>27</v>
      </c>
      <c r="C115" t="s">
        <v>15</v>
      </c>
      <c r="H115" s="2">
        <v>0.18</v>
      </c>
      <c r="I115">
        <v>31</v>
      </c>
    </row>
    <row r="116" spans="1:9" x14ac:dyDescent="0.2">
      <c r="A116" t="s">
        <v>30</v>
      </c>
      <c r="B116" t="s">
        <v>28</v>
      </c>
      <c r="C116" t="s">
        <v>5</v>
      </c>
      <c r="H116" s="2">
        <v>0.05</v>
      </c>
    </row>
    <row r="117" spans="1:9" x14ac:dyDescent="0.2">
      <c r="A117" t="s">
        <v>30</v>
      </c>
      <c r="B117" t="s">
        <v>28</v>
      </c>
      <c r="C117" t="s">
        <v>7</v>
      </c>
      <c r="H117" s="2">
        <v>0.05</v>
      </c>
    </row>
    <row r="118" spans="1:9" x14ac:dyDescent="0.2">
      <c r="A118" t="s">
        <v>30</v>
      </c>
      <c r="B118" t="s">
        <v>28</v>
      </c>
      <c r="C118" t="s">
        <v>9</v>
      </c>
      <c r="H118" s="2">
        <v>0.04</v>
      </c>
    </row>
    <row r="119" spans="1:9" x14ac:dyDescent="0.2">
      <c r="A119" t="s">
        <v>30</v>
      </c>
      <c r="B119" t="s">
        <v>28</v>
      </c>
      <c r="C119" t="s">
        <v>11</v>
      </c>
      <c r="H119" s="2">
        <v>0.03</v>
      </c>
    </row>
    <row r="120" spans="1:9" x14ac:dyDescent="0.2">
      <c r="A120" t="s">
        <v>30</v>
      </c>
      <c r="B120" t="s">
        <v>28</v>
      </c>
      <c r="C120" t="s">
        <v>13</v>
      </c>
      <c r="H120" s="2">
        <v>0.02</v>
      </c>
    </row>
    <row r="121" spans="1:9" x14ac:dyDescent="0.2">
      <c r="A121" t="s">
        <v>30</v>
      </c>
      <c r="B121" t="s">
        <v>28</v>
      </c>
      <c r="C121" t="s">
        <v>15</v>
      </c>
      <c r="H121" s="2">
        <v>3.5999999999999997E-2</v>
      </c>
    </row>
    <row r="122" spans="1:9" x14ac:dyDescent="0.2">
      <c r="A122" t="s">
        <v>30</v>
      </c>
      <c r="B122" t="s">
        <v>29</v>
      </c>
      <c r="C122" t="s">
        <v>5</v>
      </c>
      <c r="D122">
        <v>801282</v>
      </c>
      <c r="H122" s="2">
        <v>0.11</v>
      </c>
    </row>
    <row r="123" spans="1:9" x14ac:dyDescent="0.2">
      <c r="A123" t="s">
        <v>30</v>
      </c>
      <c r="B123" t="s">
        <v>29</v>
      </c>
      <c r="C123" t="s">
        <v>7</v>
      </c>
      <c r="D123">
        <v>448718</v>
      </c>
      <c r="H123" s="2">
        <v>0.12</v>
      </c>
    </row>
    <row r="124" spans="1:9" x14ac:dyDescent="0.2">
      <c r="A124" t="s">
        <v>30</v>
      </c>
      <c r="B124" t="s">
        <v>29</v>
      </c>
      <c r="C124" t="s">
        <v>9</v>
      </c>
      <c r="D124">
        <v>352564</v>
      </c>
      <c r="H124" s="2">
        <v>0.14000000000000001</v>
      </c>
    </row>
    <row r="125" spans="1:9" x14ac:dyDescent="0.2">
      <c r="A125" t="s">
        <v>30</v>
      </c>
      <c r="B125" t="s">
        <v>29</v>
      </c>
      <c r="C125" t="s">
        <v>11</v>
      </c>
      <c r="D125">
        <v>480770</v>
      </c>
      <c r="H125" s="2">
        <v>0.08</v>
      </c>
    </row>
    <row r="126" spans="1:9" x14ac:dyDescent="0.2">
      <c r="A126" t="s">
        <v>30</v>
      </c>
      <c r="B126" t="s">
        <v>29</v>
      </c>
      <c r="C126" t="s">
        <v>13</v>
      </c>
      <c r="D126">
        <v>416667</v>
      </c>
      <c r="H126" s="2">
        <v>0.1</v>
      </c>
    </row>
    <row r="127" spans="1:9" x14ac:dyDescent="0.2">
      <c r="A127" t="s">
        <v>30</v>
      </c>
      <c r="B127" t="s">
        <v>29</v>
      </c>
      <c r="C127" t="s">
        <v>15</v>
      </c>
      <c r="D127">
        <v>2500000</v>
      </c>
      <c r="H127" s="2">
        <v>0.112</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d42d0a1-8c18-4df2-85cf-ffa1c4cce0b7" xsi:nil="true"/>
    <Test xmlns="1a7a08b3-0e27-40ae-ae3c-a872efb17797" xsi:nil="true"/>
    <Angelegtvon xmlns="1a7a08b3-0e27-40ae-ae3c-a872efb17797">
      <UserInfo>
        <DisplayName/>
        <AccountId xsi:nil="true"/>
        <AccountType/>
      </UserInfo>
    </Angelegtvon>
    <lcf76f155ced4ddcb4097134ff3c332f xmlns="1a7a08b3-0e27-40ae-ae3c-a872efb17797">
      <Terms xmlns="http://schemas.microsoft.com/office/infopath/2007/PartnerControls"/>
    </lcf76f155ced4ddcb4097134ff3c332f>
    <Willi xmlns="1a7a08b3-0e27-40ae-ae3c-a872efb17797">
      <UserInfo>
        <DisplayName/>
        <AccountId xsi:nil="true"/>
        <AccountType/>
      </UserInfo>
    </Willi>
    <DusanZivadinovic xmlns="1a7a08b3-0e27-40ae-ae3c-a872efb17797">
      <UserInfo>
        <DisplayName/>
        <AccountId xsi:nil="true"/>
        <AccountType/>
      </UserInfo>
    </DusanZivadinovic>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8985F444CA664478101AF035FD52E61" ma:contentTypeVersion="18" ma:contentTypeDescription="Ein neues Dokument erstellen." ma:contentTypeScope="" ma:versionID="a82743edc1f9f54a20e5efd7c49f4eae">
  <xsd:schema xmlns:xsd="http://www.w3.org/2001/XMLSchema" xmlns:xs="http://www.w3.org/2001/XMLSchema" xmlns:p="http://schemas.microsoft.com/office/2006/metadata/properties" xmlns:ns2="1a7a08b3-0e27-40ae-ae3c-a872efb17797" xmlns:ns3="cd42d0a1-8c18-4df2-85cf-ffa1c4cce0b7" targetNamespace="http://schemas.microsoft.com/office/2006/metadata/properties" ma:root="true" ma:fieldsID="2533e077c808157ac32127c22c31a927" ns2:_="" ns3:_="">
    <xsd:import namespace="1a7a08b3-0e27-40ae-ae3c-a872efb17797"/>
    <xsd:import namespace="cd42d0a1-8c18-4df2-85cf-ffa1c4cce0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Willi" minOccurs="0"/>
                <xsd:element ref="ns2:MediaServiceLocation" minOccurs="0"/>
                <xsd:element ref="ns2:DusanZivadinovic" minOccurs="0"/>
                <xsd:element ref="ns2:Angelegtvon" minOccurs="0"/>
                <xsd:element ref="ns2:MediaLengthInSeconds" minOccurs="0"/>
                <xsd:element ref="ns2:Te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7a08b3-0e27-40ae-ae3c-a872efb177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9fd5ba9b-dd97-429d-9b0f-98b67caa587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Willi" ma:index="19" nillable="true" ma:displayName="Willi" ma:format="Dropdown" ma:list="UserInfo" ma:SharePointGroup="0" ma:internalName="Willi">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Location" ma:index="20" nillable="true" ma:displayName="Location" ma:indexed="true" ma:internalName="MediaServiceLocation" ma:readOnly="true">
      <xsd:simpleType>
        <xsd:restriction base="dms:Text"/>
      </xsd:simpleType>
    </xsd:element>
    <xsd:element name="DusanZivadinovic" ma:index="21" nillable="true" ma:displayName="Dusan Zivadinovic" ma:format="Dropdown" ma:list="UserInfo" ma:SharePointGroup="0" ma:internalName="DusanZivadinovic">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gelegtvon" ma:index="22" nillable="true" ma:displayName="Angelegt von " ma:format="Dropdown" ma:list="UserInfo" ma:SharePointGroup="0" ma:internalName="Angelegtv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LengthInSeconds" ma:index="23" nillable="true" ma:displayName="MediaLengthInSeconds" ma:hidden="true" ma:internalName="MediaLengthInSeconds" ma:readOnly="true">
      <xsd:simpleType>
        <xsd:restriction base="dms:Unknown"/>
      </xsd:simpleType>
    </xsd:element>
    <xsd:element name="Test" ma:index="24" nillable="true" ma:displayName="Test" ma:format="Dropdown" ma:internalName="Tes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42d0a1-8c18-4df2-85cf-ffa1c4cce0b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ce3a04f-162b-4f14-9c5a-3a55c984c620}" ma:internalName="TaxCatchAll" ma:showField="CatchAllData" ma:web="cd42d0a1-8c18-4df2-85cf-ffa1c4cce0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9C535B-AEB9-4956-B3B1-F5CF9F7C3B46}">
  <ds:schemaRefs>
    <ds:schemaRef ds:uri="http://purl.org/dc/dcmitype/"/>
    <ds:schemaRef ds:uri="http://schemas.microsoft.com/office/infopath/2007/PartnerControl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elements/1.1/"/>
    <ds:schemaRef ds:uri="1a7a08b3-0e27-40ae-ae3c-a872efb17797"/>
    <ds:schemaRef ds:uri="cd42d0a1-8c18-4df2-85cf-ffa1c4cce0b7"/>
    <ds:schemaRef ds:uri="http://www.w3.org/XML/1998/namespace"/>
  </ds:schemaRefs>
</ds:datastoreItem>
</file>

<file path=customXml/itemProps2.xml><?xml version="1.0" encoding="utf-8"?>
<ds:datastoreItem xmlns:ds="http://schemas.openxmlformats.org/officeDocument/2006/customXml" ds:itemID="{A1A58DC5-2ED3-4287-AA23-5E259079DA07}">
  <ds:schemaRefs>
    <ds:schemaRef ds:uri="http://schemas.microsoft.com/sharepoint/v3/contenttype/forms"/>
  </ds:schemaRefs>
</ds:datastoreItem>
</file>

<file path=customXml/itemProps3.xml><?xml version="1.0" encoding="utf-8"?>
<ds:datastoreItem xmlns:ds="http://schemas.openxmlformats.org/officeDocument/2006/customXml" ds:itemID="{A6CA9DB4-AC52-4BD9-B86E-2C6D3B2EEE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7a08b3-0e27-40ae-ae3c-a872efb17797"/>
    <ds:schemaRef ds:uri="cd42d0a1-8c18-4df2-85cf-ffa1c4cce0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3</vt:i4>
      </vt:variant>
    </vt:vector>
  </HeadingPairs>
  <TitlesOfParts>
    <vt:vector size="3" baseType="lpstr">
      <vt:lpstr>Dashboard</vt:lpstr>
      <vt:lpstr>Hilfsblatt</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Heise Medien</dc:creator>
  <cp:keywords/>
  <dc:description/>
  <cp:lastModifiedBy>Stefan Wischner</cp:lastModifiedBy>
  <dcterms:created xsi:type="dcterms:W3CDTF">2026-05-18T13:04:58Z</dcterms:created>
  <dcterms:modified xsi:type="dcterms:W3CDTF">2026-07-15T15:32:35Z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0x01010068985F444CA664478101AF035FD52E61</vt:lpwstr>
  </property>
  <property fmtid="{D5CDD505-2E9C-101B-9397-08002B2CF9AE}" pid="3" name="MediaServiceImageTags">
    <vt:lpwstr/>
  </property>
</Properties>
</file>